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8445" firstSheet="1" activeTab="1"/>
  </bookViews>
  <sheets>
    <sheet name="SUPER.SEMBRADA (HAS)" sheetId="1" r:id="rId1"/>
    <sheet name="SUP.COSECHADA (HAS" sheetId="2" r:id="rId2"/>
    <sheet name="PRODUCCION (TM)" sheetId="3" r:id="rId3"/>
  </sheets>
  <definedNames>
    <definedName name="_xlnm.Print_Area" localSheetId="1">'SUP.COSECHADA (HAS'!$A$570:$N$620</definedName>
  </definedNames>
  <calcPr fullCalcOnLoad="1"/>
</workbook>
</file>

<file path=xl/sharedStrings.xml><?xml version="1.0" encoding="utf-8"?>
<sst xmlns="http://schemas.openxmlformats.org/spreadsheetml/2006/main" count="2289" uniqueCount="101">
  <si>
    <t>RUBROS</t>
  </si>
  <si>
    <t>TORRES</t>
  </si>
  <si>
    <t>JIMENEZ</t>
  </si>
  <si>
    <t>MORAN</t>
  </si>
  <si>
    <t>PALAVECINO</t>
  </si>
  <si>
    <t>CRESPO</t>
  </si>
  <si>
    <t>URDANETA</t>
  </si>
  <si>
    <t>IRIBARREN</t>
  </si>
  <si>
    <t>TOTAL</t>
  </si>
  <si>
    <t>%</t>
  </si>
  <si>
    <t>MAIZ</t>
  </si>
  <si>
    <t>SORGO</t>
  </si>
  <si>
    <t>CARAOTA</t>
  </si>
  <si>
    <t>FRIJOL</t>
  </si>
  <si>
    <t>PAPA</t>
  </si>
  <si>
    <t>YUCA</t>
  </si>
  <si>
    <t>SISAL</t>
  </si>
  <si>
    <t>AGUACATE</t>
  </si>
  <si>
    <t>CAMBUR</t>
  </si>
  <si>
    <t>LECHOSA</t>
  </si>
  <si>
    <t>MELON</t>
  </si>
  <si>
    <t>PIÑA</t>
  </si>
  <si>
    <t>UVA</t>
  </si>
  <si>
    <t>MORA</t>
  </si>
  <si>
    <t>PARCHITA</t>
  </si>
  <si>
    <t>CALABACIN</t>
  </si>
  <si>
    <t>AJO</t>
  </si>
  <si>
    <t>CEBOLLA</t>
  </si>
  <si>
    <t>PEPINO</t>
  </si>
  <si>
    <t>PIMENTON</t>
  </si>
  <si>
    <t>REPOLLO</t>
  </si>
  <si>
    <t>TOMATE</t>
  </si>
  <si>
    <t>ZANAHORIA</t>
  </si>
  <si>
    <t>CEBOLLIN</t>
  </si>
  <si>
    <t>AJO PORRO</t>
  </si>
  <si>
    <t>LECHUGA A.</t>
  </si>
  <si>
    <t>BERRO</t>
  </si>
  <si>
    <t>CILANTRO</t>
  </si>
  <si>
    <t>ZABILA</t>
  </si>
  <si>
    <t>CAFÉ</t>
  </si>
  <si>
    <t>CAÑA</t>
  </si>
  <si>
    <t xml:space="preserve">                      </t>
  </si>
  <si>
    <t xml:space="preserve">E </t>
  </si>
  <si>
    <t xml:space="preserve">F </t>
  </si>
  <si>
    <t>M</t>
  </si>
  <si>
    <t>A</t>
  </si>
  <si>
    <t>J</t>
  </si>
  <si>
    <t>S</t>
  </si>
  <si>
    <t>O</t>
  </si>
  <si>
    <t>N</t>
  </si>
  <si>
    <t>D</t>
  </si>
  <si>
    <t>A.E.B.</t>
  </si>
  <si>
    <t>S. PLANAS</t>
  </si>
  <si>
    <t>A.E.B</t>
  </si>
  <si>
    <t>MAIZ JOJOTO</t>
  </si>
  <si>
    <t>AJI DULCE</t>
  </si>
  <si>
    <t>VAINITAS</t>
  </si>
  <si>
    <t>ESPINACAS</t>
  </si>
  <si>
    <t>PEREJIL</t>
  </si>
  <si>
    <t>ACELGA</t>
  </si>
  <si>
    <t>MES ENERO</t>
  </si>
  <si>
    <t>MES: JULIO</t>
  </si>
  <si>
    <t>MES: AGOSTO</t>
  </si>
  <si>
    <t>FEBRERO</t>
  </si>
  <si>
    <t>MARZO</t>
  </si>
  <si>
    <t>ABRIL</t>
  </si>
  <si>
    <t>MAYO</t>
  </si>
  <si>
    <t>JUNIO</t>
  </si>
  <si>
    <t>SEPTIEMBRE</t>
  </si>
  <si>
    <t>OCTUBRE</t>
  </si>
  <si>
    <t>NOVIEMBRE</t>
  </si>
  <si>
    <t>DICIEMBRE</t>
  </si>
  <si>
    <t>ENERO</t>
  </si>
  <si>
    <t>SABILA</t>
  </si>
  <si>
    <t>CAÑA PANELERA</t>
  </si>
  <si>
    <t>AÑO 2008</t>
  </si>
  <si>
    <t>SUPERFICIE SEMBRADA (HAS) POR MUNICIPIO</t>
  </si>
  <si>
    <t>MINISTERIO DE AGRICULTURA Y TIERRAS</t>
  </si>
  <si>
    <t>UEMPPAT LARA</t>
  </si>
  <si>
    <t>DIVISION DE ECONOMIA AGRICOLA</t>
  </si>
  <si>
    <t>SUPERFICIE SEMBRADA (HAS) TOTAL 2008</t>
  </si>
  <si>
    <t>AGOSTO</t>
  </si>
  <si>
    <t>JULIO</t>
  </si>
  <si>
    <t>SUPERFICIE SEMBRADA ACUMULADA (HAS) POR MUNICIIO</t>
  </si>
  <si>
    <t>MESES: ENERO - DICIEMBRE 2008</t>
  </si>
  <si>
    <t>SUPERFICIE COSECHADA (HAS) POR MUNICIPIO</t>
  </si>
  <si>
    <t>SUPERFICIE COSECHADA (HAS) TOTAL 2008</t>
  </si>
  <si>
    <t xml:space="preserve">SUPERFICIE COSECHADA (HAS) POR MUNICIPIO </t>
  </si>
  <si>
    <t xml:space="preserve">JULIO </t>
  </si>
  <si>
    <t xml:space="preserve">JUNIO </t>
  </si>
  <si>
    <t>PATILLA</t>
  </si>
  <si>
    <t>MINISTERIO DE AGRICULTURA YTIERRAS</t>
  </si>
  <si>
    <t>UEMPPAT-LARA</t>
  </si>
  <si>
    <t>MINISTERIO  DE AGRICULTURA Y TIERRAS</t>
  </si>
  <si>
    <t xml:space="preserve">UEMAT-LARA </t>
  </si>
  <si>
    <t>DIVISION DE PLANIFICACION</t>
  </si>
  <si>
    <t>MES: ENERO -DICIEMBRE   AÑO 2008</t>
  </si>
  <si>
    <t>MES: ENERO -DICIEMBRE    AÑO: 2.008</t>
  </si>
  <si>
    <t>PRODUCCION  ACUMULADA (TM)  POR MUNICIPIO</t>
  </si>
  <si>
    <t xml:space="preserve"> PRODUCCION  (TM) TOTAL 2008</t>
  </si>
  <si>
    <t>SUPERFICIE COSECHADA ACUMULADA (HAS)  POR MUNICIPIO</t>
  </si>
</sst>
</file>

<file path=xl/styles.xml><?xml version="1.0" encoding="utf-8"?>
<styleSheet xmlns="http://schemas.openxmlformats.org/spreadsheetml/2006/main">
  <numFmts count="31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Bs.&quot;#,##0_);\(&quot;Bs.&quot;#,##0\)"/>
    <numFmt numFmtId="173" formatCode="&quot;Bs.&quot;#,##0_);[Red]\(&quot;Bs.&quot;#,##0\)"/>
    <numFmt numFmtId="174" formatCode="&quot;Bs.&quot;#,##0.00_);\(&quot;Bs.&quot;#,##0.00\)"/>
    <numFmt numFmtId="175" formatCode="&quot;Bs.&quot;#,##0.00_);[Red]\(&quot;Bs.&quot;#,##0.00\)"/>
    <numFmt numFmtId="176" formatCode="_(&quot;Bs.&quot;* #,##0_);_(&quot;Bs.&quot;* \(#,##0\);_(&quot;Bs.&quot;* &quot;-&quot;_);_(@_)"/>
    <numFmt numFmtId="177" formatCode="_(&quot;Bs.&quot;* #,##0.00_);_(&quot;Bs.&quot;* \(#,##0.00\);_(&quot;Bs.&quot;* &quot;-&quot;??_);_(@_)"/>
    <numFmt numFmtId="178" formatCode="_(* #,##0_);_(* \(#,##0\);_(* &quot;-&quot;??_);_(@_)"/>
    <numFmt numFmtId="179" formatCode="0.0"/>
    <numFmt numFmtId="180" formatCode="_(* #,##0.0_);_(* \(#,##0.0\);_(* &quot;-&quot;??_);_(@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_(* #,##0.000_);_(* \(#,##0.000\);_(* &quot;-&quot;??_);_(@_)"/>
    <numFmt numFmtId="185" formatCode="_(* #,##0.0000_);_(* \(#,##0.0000\);_(* &quot;-&quot;??_);_(@_)"/>
    <numFmt numFmtId="186" formatCode="#,##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trike/>
      <sz val="8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78" fontId="0" fillId="2" borderId="6" xfId="0" applyNumberFormat="1" applyFill="1" applyBorder="1" applyAlignment="1">
      <alignment/>
    </xf>
    <xf numFmtId="178" fontId="0" fillId="2" borderId="7" xfId="0" applyNumberFormat="1" applyFill="1" applyBorder="1" applyAlignment="1">
      <alignment/>
    </xf>
    <xf numFmtId="178" fontId="0" fillId="2" borderId="8" xfId="17" applyNumberFormat="1" applyFont="1" applyFill="1" applyBorder="1" applyAlignment="1">
      <alignment/>
    </xf>
    <xf numFmtId="178" fontId="4" fillId="2" borderId="6" xfId="17" applyNumberFormat="1" applyFont="1" applyFill="1" applyBorder="1" applyAlignment="1">
      <alignment/>
    </xf>
    <xf numFmtId="43" fontId="4" fillId="2" borderId="6" xfId="17" applyNumberFormat="1" applyFont="1" applyFill="1" applyBorder="1" applyAlignment="1">
      <alignment/>
    </xf>
    <xf numFmtId="178" fontId="4" fillId="2" borderId="8" xfId="17" applyNumberFormat="1" applyFont="1" applyFill="1" applyBorder="1" applyAlignment="1">
      <alignment/>
    </xf>
    <xf numFmtId="0" fontId="0" fillId="2" borderId="5" xfId="0" applyFill="1" applyBorder="1" applyAlignment="1">
      <alignment/>
    </xf>
    <xf numFmtId="178" fontId="0" fillId="2" borderId="9" xfId="0" applyNumberFormat="1" applyFill="1" applyBorder="1" applyAlignment="1">
      <alignment/>
    </xf>
    <xf numFmtId="178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6" xfId="0" applyBorder="1" applyAlignment="1">
      <alignment/>
    </xf>
    <xf numFmtId="178" fontId="0" fillId="2" borderId="13" xfId="17" applyNumberFormat="1" applyFont="1" applyFill="1" applyBorder="1" applyAlignment="1">
      <alignment/>
    </xf>
    <xf numFmtId="0" fontId="0" fillId="2" borderId="6" xfId="0" applyFill="1" applyBorder="1" applyAlignment="1">
      <alignment/>
    </xf>
    <xf numFmtId="178" fontId="0" fillId="2" borderId="14" xfId="0" applyNumberFormat="1" applyFill="1" applyBorder="1" applyAlignment="1">
      <alignment/>
    </xf>
    <xf numFmtId="178" fontId="0" fillId="2" borderId="15" xfId="0" applyNumberFormat="1" applyFill="1" applyBorder="1" applyAlignment="1">
      <alignment/>
    </xf>
    <xf numFmtId="178" fontId="4" fillId="2" borderId="16" xfId="17" applyNumberFormat="1" applyFont="1" applyFill="1" applyBorder="1" applyAlignment="1">
      <alignment/>
    </xf>
    <xf numFmtId="43" fontId="4" fillId="2" borderId="16" xfId="17" applyNumberFormat="1" applyFont="1" applyFill="1" applyBorder="1" applyAlignment="1">
      <alignment/>
    </xf>
    <xf numFmtId="178" fontId="4" fillId="2" borderId="13" xfId="17" applyNumberFormat="1" applyFont="1" applyFill="1" applyBorder="1" applyAlignment="1">
      <alignment/>
    </xf>
    <xf numFmtId="0" fontId="0" fillId="2" borderId="9" xfId="0" applyFill="1" applyBorder="1" applyAlignment="1">
      <alignment/>
    </xf>
    <xf numFmtId="178" fontId="0" fillId="2" borderId="8" xfId="17" applyNumberFormat="1" applyFill="1" applyBorder="1" applyAlignment="1">
      <alignment/>
    </xf>
    <xf numFmtId="178" fontId="0" fillId="2" borderId="13" xfId="17" applyNumberFormat="1" applyFill="1" applyBorder="1" applyAlignment="1">
      <alignment/>
    </xf>
    <xf numFmtId="178" fontId="0" fillId="2" borderId="6" xfId="0" applyNumberFormat="1" applyFont="1" applyFill="1" applyBorder="1" applyAlignment="1">
      <alignment/>
    </xf>
    <xf numFmtId="178" fontId="0" fillId="2" borderId="7" xfId="0" applyNumberFormat="1" applyFont="1" applyFill="1" applyBorder="1" applyAlignment="1">
      <alignment/>
    </xf>
    <xf numFmtId="178" fontId="0" fillId="2" borderId="8" xfId="17" applyNumberFormat="1" applyFont="1" applyFill="1" applyBorder="1" applyAlignment="1">
      <alignment/>
    </xf>
    <xf numFmtId="178" fontId="0" fillId="2" borderId="9" xfId="0" applyNumberFormat="1" applyFont="1" applyFill="1" applyBorder="1" applyAlignment="1">
      <alignment/>
    </xf>
    <xf numFmtId="178" fontId="0" fillId="2" borderId="10" xfId="0" applyNumberFormat="1" applyFont="1" applyFill="1" applyBorder="1" applyAlignment="1">
      <alignment/>
    </xf>
    <xf numFmtId="178" fontId="0" fillId="2" borderId="14" xfId="0" applyNumberFormat="1" applyFont="1" applyFill="1" applyBorder="1" applyAlignment="1">
      <alignment/>
    </xf>
    <xf numFmtId="178" fontId="0" fillId="2" borderId="15" xfId="0" applyNumberFormat="1" applyFont="1" applyFill="1" applyBorder="1" applyAlignment="1">
      <alignment/>
    </xf>
    <xf numFmtId="178" fontId="0" fillId="2" borderId="13" xfId="17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3" fillId="2" borderId="6" xfId="0" applyFont="1" applyFill="1" applyBorder="1" applyAlignment="1">
      <alignment horizontal="center"/>
    </xf>
    <xf numFmtId="178" fontId="0" fillId="2" borderId="6" xfId="17" applyNumberFormat="1" applyFill="1" applyBorder="1" applyAlignment="1">
      <alignment/>
    </xf>
    <xf numFmtId="178" fontId="0" fillId="2" borderId="16" xfId="17" applyNumberForma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/>
    </xf>
    <xf numFmtId="178" fontId="0" fillId="2" borderId="16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0" borderId="18" xfId="0" applyBorder="1" applyAlignment="1">
      <alignment/>
    </xf>
    <xf numFmtId="178" fontId="0" fillId="2" borderId="0" xfId="17" applyNumberFormat="1" applyFont="1" applyFill="1" applyBorder="1" applyAlignment="1">
      <alignment/>
    </xf>
    <xf numFmtId="0" fontId="0" fillId="0" borderId="0" xfId="0" applyFill="1" applyAlignment="1">
      <alignment/>
    </xf>
    <xf numFmtId="178" fontId="0" fillId="0" borderId="0" xfId="17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16" xfId="0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6" xfId="0" applyNumberFormat="1" applyFont="1" applyBorder="1" applyAlignment="1">
      <alignment/>
    </xf>
    <xf numFmtId="0" fontId="0" fillId="0" borderId="6" xfId="0" applyFill="1" applyBorder="1" applyAlignment="1">
      <alignment/>
    </xf>
    <xf numFmtId="179" fontId="0" fillId="2" borderId="10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0" xfId="0" applyBorder="1" applyAlignment="1">
      <alignment/>
    </xf>
    <xf numFmtId="3" fontId="0" fillId="2" borderId="6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2" borderId="0" xfId="0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17" fontId="12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</xdr:colOff>
      <xdr:row>4</xdr:row>
      <xdr:rowOff>76200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8481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647700</xdr:colOff>
      <xdr:row>6</xdr:row>
      <xdr:rowOff>38100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7429500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54</xdr:row>
      <xdr:rowOff>76200</xdr:rowOff>
    </xdr:from>
    <xdr:ext cx="76200" cy="200025"/>
    <xdr:sp>
      <xdr:nvSpPr>
        <xdr:cNvPr id="3" name="TextBox 8"/>
        <xdr:cNvSpPr txBox="1">
          <a:spLocks noChangeArrowheads="1"/>
        </xdr:cNvSpPr>
      </xdr:nvSpPr>
      <xdr:spPr>
        <a:xfrm>
          <a:off x="3848100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56</xdr:row>
      <xdr:rowOff>38100</xdr:rowOff>
    </xdr:from>
    <xdr:ext cx="76200" cy="200025"/>
    <xdr:sp>
      <xdr:nvSpPr>
        <xdr:cNvPr id="4" name="TextBox 9"/>
        <xdr:cNvSpPr txBox="1">
          <a:spLocks noChangeArrowheads="1"/>
        </xdr:cNvSpPr>
      </xdr:nvSpPr>
      <xdr:spPr>
        <a:xfrm>
          <a:off x="7162800" y="945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95</xdr:row>
      <xdr:rowOff>76200</xdr:rowOff>
    </xdr:from>
    <xdr:ext cx="76200" cy="200025"/>
    <xdr:sp>
      <xdr:nvSpPr>
        <xdr:cNvPr id="5" name="TextBox 14"/>
        <xdr:cNvSpPr txBox="1">
          <a:spLocks noChangeArrowheads="1"/>
        </xdr:cNvSpPr>
      </xdr:nvSpPr>
      <xdr:spPr>
        <a:xfrm>
          <a:off x="3848100" y="1589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103</xdr:row>
      <xdr:rowOff>38100</xdr:rowOff>
    </xdr:from>
    <xdr:ext cx="76200" cy="200025"/>
    <xdr:sp>
      <xdr:nvSpPr>
        <xdr:cNvPr id="6" name="TextBox 15"/>
        <xdr:cNvSpPr txBox="1">
          <a:spLocks noChangeArrowheads="1"/>
        </xdr:cNvSpPr>
      </xdr:nvSpPr>
      <xdr:spPr>
        <a:xfrm>
          <a:off x="7162800" y="1723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147</xdr:row>
      <xdr:rowOff>76200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3848100" y="2447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150</xdr:row>
      <xdr:rowOff>38100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7162800" y="2496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</xdr:colOff>
      <xdr:row>194</xdr:row>
      <xdr:rowOff>76200</xdr:rowOff>
    </xdr:from>
    <xdr:ext cx="76200" cy="200025"/>
    <xdr:sp>
      <xdr:nvSpPr>
        <xdr:cNvPr id="9" name="TextBox 26"/>
        <xdr:cNvSpPr txBox="1">
          <a:spLocks noChangeArrowheads="1"/>
        </xdr:cNvSpPr>
      </xdr:nvSpPr>
      <xdr:spPr>
        <a:xfrm>
          <a:off x="4562475" y="3225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381000</xdr:colOff>
      <xdr:row>196</xdr:row>
      <xdr:rowOff>38100</xdr:rowOff>
    </xdr:from>
    <xdr:ext cx="76200" cy="200025"/>
    <xdr:sp>
      <xdr:nvSpPr>
        <xdr:cNvPr id="10" name="TextBox 27"/>
        <xdr:cNvSpPr txBox="1">
          <a:spLocks noChangeArrowheads="1"/>
        </xdr:cNvSpPr>
      </xdr:nvSpPr>
      <xdr:spPr>
        <a:xfrm>
          <a:off x="8134350" y="3257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178</xdr:row>
      <xdr:rowOff>114300</xdr:rowOff>
    </xdr:from>
    <xdr:ext cx="95250" cy="276225"/>
    <xdr:sp>
      <xdr:nvSpPr>
        <xdr:cNvPr id="11" name="TextBox 28"/>
        <xdr:cNvSpPr txBox="1">
          <a:spLocks noChangeArrowheads="1"/>
        </xdr:cNvSpPr>
      </xdr:nvSpPr>
      <xdr:spPr>
        <a:xfrm>
          <a:off x="7010400" y="29660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241</xdr:row>
      <xdr:rowOff>76200</xdr:rowOff>
    </xdr:from>
    <xdr:ext cx="76200" cy="200025"/>
    <xdr:sp>
      <xdr:nvSpPr>
        <xdr:cNvPr id="12" name="TextBox 32"/>
        <xdr:cNvSpPr txBox="1">
          <a:spLocks noChangeArrowheads="1"/>
        </xdr:cNvSpPr>
      </xdr:nvSpPr>
      <xdr:spPr>
        <a:xfrm>
          <a:off x="3848100" y="401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243</xdr:row>
      <xdr:rowOff>0</xdr:rowOff>
    </xdr:from>
    <xdr:ext cx="76200" cy="200025"/>
    <xdr:sp>
      <xdr:nvSpPr>
        <xdr:cNvPr id="13" name="TextBox 33"/>
        <xdr:cNvSpPr txBox="1">
          <a:spLocks noChangeArrowheads="1"/>
        </xdr:cNvSpPr>
      </xdr:nvSpPr>
      <xdr:spPr>
        <a:xfrm>
          <a:off x="7162800" y="4040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285</xdr:row>
      <xdr:rowOff>76200</xdr:rowOff>
    </xdr:from>
    <xdr:ext cx="76200" cy="200025"/>
    <xdr:sp>
      <xdr:nvSpPr>
        <xdr:cNvPr id="14" name="TextBox 38"/>
        <xdr:cNvSpPr txBox="1">
          <a:spLocks noChangeArrowheads="1"/>
        </xdr:cNvSpPr>
      </xdr:nvSpPr>
      <xdr:spPr>
        <a:xfrm>
          <a:off x="3848100" y="4735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287</xdr:row>
      <xdr:rowOff>38100</xdr:rowOff>
    </xdr:from>
    <xdr:ext cx="76200" cy="200025"/>
    <xdr:sp>
      <xdr:nvSpPr>
        <xdr:cNvPr id="15" name="TextBox 39"/>
        <xdr:cNvSpPr txBox="1">
          <a:spLocks noChangeArrowheads="1"/>
        </xdr:cNvSpPr>
      </xdr:nvSpPr>
      <xdr:spPr>
        <a:xfrm>
          <a:off x="7162800" y="4775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333</xdr:row>
      <xdr:rowOff>76200</xdr:rowOff>
    </xdr:from>
    <xdr:ext cx="76200" cy="200025"/>
    <xdr:sp>
      <xdr:nvSpPr>
        <xdr:cNvPr id="16" name="TextBox 44"/>
        <xdr:cNvSpPr txBox="1">
          <a:spLocks noChangeArrowheads="1"/>
        </xdr:cNvSpPr>
      </xdr:nvSpPr>
      <xdr:spPr>
        <a:xfrm>
          <a:off x="3848100" y="5533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335</xdr:row>
      <xdr:rowOff>38100</xdr:rowOff>
    </xdr:from>
    <xdr:ext cx="76200" cy="200025"/>
    <xdr:sp>
      <xdr:nvSpPr>
        <xdr:cNvPr id="17" name="TextBox 45"/>
        <xdr:cNvSpPr txBox="1">
          <a:spLocks noChangeArrowheads="1"/>
        </xdr:cNvSpPr>
      </xdr:nvSpPr>
      <xdr:spPr>
        <a:xfrm>
          <a:off x="7162800" y="5573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378</xdr:row>
      <xdr:rowOff>76200</xdr:rowOff>
    </xdr:from>
    <xdr:ext cx="76200" cy="200025"/>
    <xdr:sp>
      <xdr:nvSpPr>
        <xdr:cNvPr id="18" name="TextBox 50"/>
        <xdr:cNvSpPr txBox="1">
          <a:spLocks noChangeArrowheads="1"/>
        </xdr:cNvSpPr>
      </xdr:nvSpPr>
      <xdr:spPr>
        <a:xfrm>
          <a:off x="3848100" y="6281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381</xdr:row>
      <xdr:rowOff>38100</xdr:rowOff>
    </xdr:from>
    <xdr:ext cx="76200" cy="200025"/>
    <xdr:sp>
      <xdr:nvSpPr>
        <xdr:cNvPr id="19" name="TextBox 51"/>
        <xdr:cNvSpPr txBox="1">
          <a:spLocks noChangeArrowheads="1"/>
        </xdr:cNvSpPr>
      </xdr:nvSpPr>
      <xdr:spPr>
        <a:xfrm>
          <a:off x="7162800" y="6341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431</xdr:row>
      <xdr:rowOff>76200</xdr:rowOff>
    </xdr:from>
    <xdr:ext cx="76200" cy="200025"/>
    <xdr:sp>
      <xdr:nvSpPr>
        <xdr:cNvPr id="20" name="TextBox 56"/>
        <xdr:cNvSpPr txBox="1">
          <a:spLocks noChangeArrowheads="1"/>
        </xdr:cNvSpPr>
      </xdr:nvSpPr>
      <xdr:spPr>
        <a:xfrm>
          <a:off x="3848100" y="7171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430</xdr:row>
      <xdr:rowOff>38100</xdr:rowOff>
    </xdr:from>
    <xdr:ext cx="76200" cy="200025"/>
    <xdr:sp>
      <xdr:nvSpPr>
        <xdr:cNvPr id="21" name="TextBox 57"/>
        <xdr:cNvSpPr txBox="1">
          <a:spLocks noChangeArrowheads="1"/>
        </xdr:cNvSpPr>
      </xdr:nvSpPr>
      <xdr:spPr>
        <a:xfrm>
          <a:off x="7162800" y="7151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480</xdr:row>
      <xdr:rowOff>76200</xdr:rowOff>
    </xdr:from>
    <xdr:ext cx="76200" cy="200025"/>
    <xdr:sp>
      <xdr:nvSpPr>
        <xdr:cNvPr id="22" name="TextBox 62"/>
        <xdr:cNvSpPr txBox="1">
          <a:spLocks noChangeArrowheads="1"/>
        </xdr:cNvSpPr>
      </xdr:nvSpPr>
      <xdr:spPr>
        <a:xfrm>
          <a:off x="3848100" y="7973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482</xdr:row>
      <xdr:rowOff>38100</xdr:rowOff>
    </xdr:from>
    <xdr:ext cx="76200" cy="200025"/>
    <xdr:sp>
      <xdr:nvSpPr>
        <xdr:cNvPr id="23" name="TextBox 63"/>
        <xdr:cNvSpPr txBox="1">
          <a:spLocks noChangeArrowheads="1"/>
        </xdr:cNvSpPr>
      </xdr:nvSpPr>
      <xdr:spPr>
        <a:xfrm>
          <a:off x="7162800" y="801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537</xdr:row>
      <xdr:rowOff>76200</xdr:rowOff>
    </xdr:from>
    <xdr:ext cx="76200" cy="200025"/>
    <xdr:sp>
      <xdr:nvSpPr>
        <xdr:cNvPr id="24" name="TextBox 68"/>
        <xdr:cNvSpPr txBox="1">
          <a:spLocks noChangeArrowheads="1"/>
        </xdr:cNvSpPr>
      </xdr:nvSpPr>
      <xdr:spPr>
        <a:xfrm>
          <a:off x="3848100" y="8932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539</xdr:row>
      <xdr:rowOff>38100</xdr:rowOff>
    </xdr:from>
    <xdr:ext cx="76200" cy="200025"/>
    <xdr:sp>
      <xdr:nvSpPr>
        <xdr:cNvPr id="25" name="TextBox 69"/>
        <xdr:cNvSpPr txBox="1">
          <a:spLocks noChangeArrowheads="1"/>
        </xdr:cNvSpPr>
      </xdr:nvSpPr>
      <xdr:spPr>
        <a:xfrm>
          <a:off x="7162800" y="8961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588</xdr:row>
      <xdr:rowOff>38100</xdr:rowOff>
    </xdr:from>
    <xdr:ext cx="95250" cy="276225"/>
    <xdr:sp>
      <xdr:nvSpPr>
        <xdr:cNvPr id="26" name="TextBox 73"/>
        <xdr:cNvSpPr txBox="1">
          <a:spLocks noChangeArrowheads="1"/>
        </xdr:cNvSpPr>
      </xdr:nvSpPr>
      <xdr:spPr>
        <a:xfrm>
          <a:off x="1933575" y="97793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</xdr:colOff>
      <xdr:row>585</xdr:row>
      <xdr:rowOff>76200</xdr:rowOff>
    </xdr:from>
    <xdr:ext cx="76200" cy="200025"/>
    <xdr:sp>
      <xdr:nvSpPr>
        <xdr:cNvPr id="27" name="TextBox 75"/>
        <xdr:cNvSpPr txBox="1">
          <a:spLocks noChangeArrowheads="1"/>
        </xdr:cNvSpPr>
      </xdr:nvSpPr>
      <xdr:spPr>
        <a:xfrm>
          <a:off x="3133725" y="9734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381000</xdr:colOff>
      <xdr:row>587</xdr:row>
      <xdr:rowOff>38100</xdr:rowOff>
    </xdr:from>
    <xdr:ext cx="76200" cy="200025"/>
    <xdr:sp>
      <xdr:nvSpPr>
        <xdr:cNvPr id="28" name="TextBox 77"/>
        <xdr:cNvSpPr txBox="1">
          <a:spLocks noChangeArrowheads="1"/>
        </xdr:cNvSpPr>
      </xdr:nvSpPr>
      <xdr:spPr>
        <a:xfrm>
          <a:off x="6448425" y="9763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266700</xdr:colOff>
      <xdr:row>582</xdr:row>
      <xdr:rowOff>38100</xdr:rowOff>
    </xdr:from>
    <xdr:ext cx="95250" cy="276225"/>
    <xdr:sp>
      <xdr:nvSpPr>
        <xdr:cNvPr id="29" name="TextBox 78"/>
        <xdr:cNvSpPr txBox="1">
          <a:spLocks noChangeArrowheads="1"/>
        </xdr:cNvSpPr>
      </xdr:nvSpPr>
      <xdr:spPr>
        <a:xfrm>
          <a:off x="8734425" y="968216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419100</xdr:colOff>
      <xdr:row>595</xdr:row>
      <xdr:rowOff>38100</xdr:rowOff>
    </xdr:from>
    <xdr:ext cx="95250" cy="276225"/>
    <xdr:sp>
      <xdr:nvSpPr>
        <xdr:cNvPr id="30" name="TextBox 79"/>
        <xdr:cNvSpPr txBox="1">
          <a:spLocks noChangeArrowheads="1"/>
        </xdr:cNvSpPr>
      </xdr:nvSpPr>
      <xdr:spPr>
        <a:xfrm>
          <a:off x="9525000" y="989266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38100</xdr:colOff>
      <xdr:row>4</xdr:row>
      <xdr:rowOff>76200</xdr:rowOff>
    </xdr:from>
    <xdr:ext cx="76200" cy="200025"/>
    <xdr:sp>
      <xdr:nvSpPr>
        <xdr:cNvPr id="31" name="TextBox 81"/>
        <xdr:cNvSpPr txBox="1">
          <a:spLocks noChangeArrowheads="1"/>
        </xdr:cNvSpPr>
      </xdr:nvSpPr>
      <xdr:spPr>
        <a:xfrm>
          <a:off x="156400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15</xdr:row>
      <xdr:rowOff>76200</xdr:rowOff>
    </xdr:from>
    <xdr:ext cx="76200" cy="200025"/>
    <xdr:sp>
      <xdr:nvSpPr>
        <xdr:cNvPr id="32" name="TextBox 84"/>
        <xdr:cNvSpPr txBox="1">
          <a:spLocks noChangeArrowheads="1"/>
        </xdr:cNvSpPr>
      </xdr:nvSpPr>
      <xdr:spPr>
        <a:xfrm>
          <a:off x="38481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17</xdr:row>
      <xdr:rowOff>38100</xdr:rowOff>
    </xdr:from>
    <xdr:ext cx="76200" cy="200025"/>
    <xdr:sp>
      <xdr:nvSpPr>
        <xdr:cNvPr id="33" name="TextBox 85"/>
        <xdr:cNvSpPr txBox="1">
          <a:spLocks noChangeArrowheads="1"/>
        </xdr:cNvSpPr>
      </xdr:nvSpPr>
      <xdr:spPr>
        <a:xfrm>
          <a:off x="716280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65</xdr:row>
      <xdr:rowOff>76200</xdr:rowOff>
    </xdr:from>
    <xdr:ext cx="76200" cy="200025"/>
    <xdr:sp>
      <xdr:nvSpPr>
        <xdr:cNvPr id="34" name="TextBox 86"/>
        <xdr:cNvSpPr txBox="1">
          <a:spLocks noChangeArrowheads="1"/>
        </xdr:cNvSpPr>
      </xdr:nvSpPr>
      <xdr:spPr>
        <a:xfrm>
          <a:off x="3848100" y="1103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67</xdr:row>
      <xdr:rowOff>38100</xdr:rowOff>
    </xdr:from>
    <xdr:ext cx="76200" cy="200025"/>
    <xdr:sp>
      <xdr:nvSpPr>
        <xdr:cNvPr id="35" name="TextBox 87"/>
        <xdr:cNvSpPr txBox="1">
          <a:spLocks noChangeArrowheads="1"/>
        </xdr:cNvSpPr>
      </xdr:nvSpPr>
      <xdr:spPr>
        <a:xfrm>
          <a:off x="7162800" y="1132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112</xdr:row>
      <xdr:rowOff>76200</xdr:rowOff>
    </xdr:from>
    <xdr:ext cx="76200" cy="200025"/>
    <xdr:sp>
      <xdr:nvSpPr>
        <xdr:cNvPr id="36" name="TextBox 88"/>
        <xdr:cNvSpPr txBox="1">
          <a:spLocks noChangeArrowheads="1"/>
        </xdr:cNvSpPr>
      </xdr:nvSpPr>
      <xdr:spPr>
        <a:xfrm>
          <a:off x="3848100" y="1881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114</xdr:row>
      <xdr:rowOff>38100</xdr:rowOff>
    </xdr:from>
    <xdr:ext cx="76200" cy="200025"/>
    <xdr:sp>
      <xdr:nvSpPr>
        <xdr:cNvPr id="37" name="TextBox 89"/>
        <xdr:cNvSpPr txBox="1">
          <a:spLocks noChangeArrowheads="1"/>
        </xdr:cNvSpPr>
      </xdr:nvSpPr>
      <xdr:spPr>
        <a:xfrm>
          <a:off x="7162800" y="1909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159</xdr:row>
      <xdr:rowOff>76200</xdr:rowOff>
    </xdr:from>
    <xdr:ext cx="76200" cy="200025"/>
    <xdr:sp>
      <xdr:nvSpPr>
        <xdr:cNvPr id="38" name="TextBox 90"/>
        <xdr:cNvSpPr txBox="1">
          <a:spLocks noChangeArrowheads="1"/>
        </xdr:cNvSpPr>
      </xdr:nvSpPr>
      <xdr:spPr>
        <a:xfrm>
          <a:off x="3848100" y="26546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161</xdr:row>
      <xdr:rowOff>38100</xdr:rowOff>
    </xdr:from>
    <xdr:ext cx="76200" cy="200025"/>
    <xdr:sp>
      <xdr:nvSpPr>
        <xdr:cNvPr id="39" name="TextBox 91"/>
        <xdr:cNvSpPr txBox="1">
          <a:spLocks noChangeArrowheads="1"/>
        </xdr:cNvSpPr>
      </xdr:nvSpPr>
      <xdr:spPr>
        <a:xfrm>
          <a:off x="7162800" y="2683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205</xdr:row>
      <xdr:rowOff>76200</xdr:rowOff>
    </xdr:from>
    <xdr:ext cx="76200" cy="200025"/>
    <xdr:sp>
      <xdr:nvSpPr>
        <xdr:cNvPr id="40" name="TextBox 92"/>
        <xdr:cNvSpPr txBox="1">
          <a:spLocks noChangeArrowheads="1"/>
        </xdr:cNvSpPr>
      </xdr:nvSpPr>
      <xdr:spPr>
        <a:xfrm>
          <a:off x="3848100" y="341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207</xdr:row>
      <xdr:rowOff>38100</xdr:rowOff>
    </xdr:from>
    <xdr:ext cx="76200" cy="200025"/>
    <xdr:sp>
      <xdr:nvSpPr>
        <xdr:cNvPr id="41" name="TextBox 93"/>
        <xdr:cNvSpPr txBox="1">
          <a:spLocks noChangeArrowheads="1"/>
        </xdr:cNvSpPr>
      </xdr:nvSpPr>
      <xdr:spPr>
        <a:xfrm>
          <a:off x="7162800" y="3444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250</xdr:row>
      <xdr:rowOff>76200</xdr:rowOff>
    </xdr:from>
    <xdr:ext cx="76200" cy="200025"/>
    <xdr:sp>
      <xdr:nvSpPr>
        <xdr:cNvPr id="42" name="TextBox 94"/>
        <xdr:cNvSpPr txBox="1">
          <a:spLocks noChangeArrowheads="1"/>
        </xdr:cNvSpPr>
      </xdr:nvSpPr>
      <xdr:spPr>
        <a:xfrm>
          <a:off x="3848100" y="4165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252</xdr:row>
      <xdr:rowOff>38100</xdr:rowOff>
    </xdr:from>
    <xdr:ext cx="76200" cy="200025"/>
    <xdr:sp>
      <xdr:nvSpPr>
        <xdr:cNvPr id="43" name="TextBox 95"/>
        <xdr:cNvSpPr txBox="1">
          <a:spLocks noChangeArrowheads="1"/>
        </xdr:cNvSpPr>
      </xdr:nvSpPr>
      <xdr:spPr>
        <a:xfrm>
          <a:off x="7162800" y="419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296</xdr:row>
      <xdr:rowOff>76200</xdr:rowOff>
    </xdr:from>
    <xdr:ext cx="76200" cy="200025"/>
    <xdr:sp>
      <xdr:nvSpPr>
        <xdr:cNvPr id="44" name="TextBox 96"/>
        <xdr:cNvSpPr txBox="1">
          <a:spLocks noChangeArrowheads="1"/>
        </xdr:cNvSpPr>
      </xdr:nvSpPr>
      <xdr:spPr>
        <a:xfrm>
          <a:off x="3848100" y="493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298</xdr:row>
      <xdr:rowOff>38100</xdr:rowOff>
    </xdr:from>
    <xdr:ext cx="76200" cy="200025"/>
    <xdr:sp>
      <xdr:nvSpPr>
        <xdr:cNvPr id="45" name="TextBox 97"/>
        <xdr:cNvSpPr txBox="1">
          <a:spLocks noChangeArrowheads="1"/>
        </xdr:cNvSpPr>
      </xdr:nvSpPr>
      <xdr:spPr>
        <a:xfrm>
          <a:off x="7162800" y="4962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344</xdr:row>
      <xdr:rowOff>76200</xdr:rowOff>
    </xdr:from>
    <xdr:ext cx="76200" cy="200025"/>
    <xdr:sp>
      <xdr:nvSpPr>
        <xdr:cNvPr id="46" name="TextBox 98"/>
        <xdr:cNvSpPr txBox="1">
          <a:spLocks noChangeArrowheads="1"/>
        </xdr:cNvSpPr>
      </xdr:nvSpPr>
      <xdr:spPr>
        <a:xfrm>
          <a:off x="3848100" y="5731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346</xdr:row>
      <xdr:rowOff>38100</xdr:rowOff>
    </xdr:from>
    <xdr:ext cx="76200" cy="200025"/>
    <xdr:sp>
      <xdr:nvSpPr>
        <xdr:cNvPr id="47" name="TextBox 99"/>
        <xdr:cNvSpPr txBox="1">
          <a:spLocks noChangeArrowheads="1"/>
        </xdr:cNvSpPr>
      </xdr:nvSpPr>
      <xdr:spPr>
        <a:xfrm>
          <a:off x="7162800" y="5759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390</xdr:row>
      <xdr:rowOff>76200</xdr:rowOff>
    </xdr:from>
    <xdr:ext cx="76200" cy="200025"/>
    <xdr:sp>
      <xdr:nvSpPr>
        <xdr:cNvPr id="48" name="TextBox 100"/>
        <xdr:cNvSpPr txBox="1">
          <a:spLocks noChangeArrowheads="1"/>
        </xdr:cNvSpPr>
      </xdr:nvSpPr>
      <xdr:spPr>
        <a:xfrm>
          <a:off x="3848100" y="6499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392</xdr:row>
      <xdr:rowOff>38100</xdr:rowOff>
    </xdr:from>
    <xdr:ext cx="76200" cy="200025"/>
    <xdr:sp>
      <xdr:nvSpPr>
        <xdr:cNvPr id="49" name="TextBox 101"/>
        <xdr:cNvSpPr txBox="1">
          <a:spLocks noChangeArrowheads="1"/>
        </xdr:cNvSpPr>
      </xdr:nvSpPr>
      <xdr:spPr>
        <a:xfrm>
          <a:off x="7162800" y="6528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439</xdr:row>
      <xdr:rowOff>76200</xdr:rowOff>
    </xdr:from>
    <xdr:ext cx="76200" cy="200025"/>
    <xdr:sp>
      <xdr:nvSpPr>
        <xdr:cNvPr id="50" name="TextBox 102"/>
        <xdr:cNvSpPr txBox="1">
          <a:spLocks noChangeArrowheads="1"/>
        </xdr:cNvSpPr>
      </xdr:nvSpPr>
      <xdr:spPr>
        <a:xfrm>
          <a:off x="3848100" y="7309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441</xdr:row>
      <xdr:rowOff>38100</xdr:rowOff>
    </xdr:from>
    <xdr:ext cx="76200" cy="200025"/>
    <xdr:sp>
      <xdr:nvSpPr>
        <xdr:cNvPr id="51" name="TextBox 103"/>
        <xdr:cNvSpPr txBox="1">
          <a:spLocks noChangeArrowheads="1"/>
        </xdr:cNvSpPr>
      </xdr:nvSpPr>
      <xdr:spPr>
        <a:xfrm>
          <a:off x="7162800" y="73380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491</xdr:row>
      <xdr:rowOff>76200</xdr:rowOff>
    </xdr:from>
    <xdr:ext cx="76200" cy="200025"/>
    <xdr:sp>
      <xdr:nvSpPr>
        <xdr:cNvPr id="52" name="TextBox 104"/>
        <xdr:cNvSpPr txBox="1">
          <a:spLocks noChangeArrowheads="1"/>
        </xdr:cNvSpPr>
      </xdr:nvSpPr>
      <xdr:spPr>
        <a:xfrm>
          <a:off x="3848100" y="8171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493</xdr:row>
      <xdr:rowOff>38100</xdr:rowOff>
    </xdr:from>
    <xdr:ext cx="76200" cy="200025"/>
    <xdr:sp>
      <xdr:nvSpPr>
        <xdr:cNvPr id="53" name="TextBox 105"/>
        <xdr:cNvSpPr txBox="1">
          <a:spLocks noChangeArrowheads="1"/>
        </xdr:cNvSpPr>
      </xdr:nvSpPr>
      <xdr:spPr>
        <a:xfrm>
          <a:off x="7162800" y="8200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537</xdr:row>
      <xdr:rowOff>76200</xdr:rowOff>
    </xdr:from>
    <xdr:ext cx="76200" cy="200025"/>
    <xdr:sp>
      <xdr:nvSpPr>
        <xdr:cNvPr id="54" name="TextBox 106"/>
        <xdr:cNvSpPr txBox="1">
          <a:spLocks noChangeArrowheads="1"/>
        </xdr:cNvSpPr>
      </xdr:nvSpPr>
      <xdr:spPr>
        <a:xfrm>
          <a:off x="3848100" y="8932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539</xdr:row>
      <xdr:rowOff>38100</xdr:rowOff>
    </xdr:from>
    <xdr:ext cx="76200" cy="200025"/>
    <xdr:sp>
      <xdr:nvSpPr>
        <xdr:cNvPr id="55" name="TextBox 107"/>
        <xdr:cNvSpPr txBox="1">
          <a:spLocks noChangeArrowheads="1"/>
        </xdr:cNvSpPr>
      </xdr:nvSpPr>
      <xdr:spPr>
        <a:xfrm>
          <a:off x="7162800" y="8961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158</xdr:row>
      <xdr:rowOff>76200</xdr:rowOff>
    </xdr:from>
    <xdr:ext cx="76200" cy="200025"/>
    <xdr:sp>
      <xdr:nvSpPr>
        <xdr:cNvPr id="56" name="TextBox 108"/>
        <xdr:cNvSpPr txBox="1">
          <a:spLocks noChangeArrowheads="1"/>
        </xdr:cNvSpPr>
      </xdr:nvSpPr>
      <xdr:spPr>
        <a:xfrm>
          <a:off x="3848100" y="2638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160</xdr:row>
      <xdr:rowOff>38100</xdr:rowOff>
    </xdr:from>
    <xdr:ext cx="76200" cy="200025"/>
    <xdr:sp>
      <xdr:nvSpPr>
        <xdr:cNvPr id="57" name="TextBox 109"/>
        <xdr:cNvSpPr txBox="1">
          <a:spLocks noChangeArrowheads="1"/>
        </xdr:cNvSpPr>
      </xdr:nvSpPr>
      <xdr:spPr>
        <a:xfrm>
          <a:off x="7162800" y="2667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158</xdr:row>
      <xdr:rowOff>76200</xdr:rowOff>
    </xdr:from>
    <xdr:ext cx="76200" cy="200025"/>
    <xdr:sp>
      <xdr:nvSpPr>
        <xdr:cNvPr id="58" name="TextBox 110"/>
        <xdr:cNvSpPr txBox="1">
          <a:spLocks noChangeArrowheads="1"/>
        </xdr:cNvSpPr>
      </xdr:nvSpPr>
      <xdr:spPr>
        <a:xfrm>
          <a:off x="3848100" y="2638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160</xdr:row>
      <xdr:rowOff>38100</xdr:rowOff>
    </xdr:from>
    <xdr:ext cx="76200" cy="200025"/>
    <xdr:sp>
      <xdr:nvSpPr>
        <xdr:cNvPr id="59" name="TextBox 111"/>
        <xdr:cNvSpPr txBox="1">
          <a:spLocks noChangeArrowheads="1"/>
        </xdr:cNvSpPr>
      </xdr:nvSpPr>
      <xdr:spPr>
        <a:xfrm>
          <a:off x="7162800" y="2667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224</xdr:row>
      <xdr:rowOff>114300</xdr:rowOff>
    </xdr:from>
    <xdr:ext cx="95250" cy="276225"/>
    <xdr:sp>
      <xdr:nvSpPr>
        <xdr:cNvPr id="60" name="TextBox 112"/>
        <xdr:cNvSpPr txBox="1">
          <a:spLocks noChangeArrowheads="1"/>
        </xdr:cNvSpPr>
      </xdr:nvSpPr>
      <xdr:spPr>
        <a:xfrm>
          <a:off x="7010400" y="372713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205</xdr:row>
      <xdr:rowOff>76200</xdr:rowOff>
    </xdr:from>
    <xdr:ext cx="76200" cy="200025"/>
    <xdr:sp>
      <xdr:nvSpPr>
        <xdr:cNvPr id="61" name="TextBox 113"/>
        <xdr:cNvSpPr txBox="1">
          <a:spLocks noChangeArrowheads="1"/>
        </xdr:cNvSpPr>
      </xdr:nvSpPr>
      <xdr:spPr>
        <a:xfrm>
          <a:off x="3848100" y="341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207</xdr:row>
      <xdr:rowOff>38100</xdr:rowOff>
    </xdr:from>
    <xdr:ext cx="76200" cy="200025"/>
    <xdr:sp>
      <xdr:nvSpPr>
        <xdr:cNvPr id="62" name="TextBox 114"/>
        <xdr:cNvSpPr txBox="1">
          <a:spLocks noChangeArrowheads="1"/>
        </xdr:cNvSpPr>
      </xdr:nvSpPr>
      <xdr:spPr>
        <a:xfrm>
          <a:off x="7162800" y="3444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204</xdr:row>
      <xdr:rowOff>76200</xdr:rowOff>
    </xdr:from>
    <xdr:ext cx="76200" cy="200025"/>
    <xdr:sp>
      <xdr:nvSpPr>
        <xdr:cNvPr id="63" name="TextBox 115"/>
        <xdr:cNvSpPr txBox="1">
          <a:spLocks noChangeArrowheads="1"/>
        </xdr:cNvSpPr>
      </xdr:nvSpPr>
      <xdr:spPr>
        <a:xfrm>
          <a:off x="3848100" y="339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206</xdr:row>
      <xdr:rowOff>38100</xdr:rowOff>
    </xdr:from>
    <xdr:ext cx="76200" cy="200025"/>
    <xdr:sp>
      <xdr:nvSpPr>
        <xdr:cNvPr id="64" name="TextBox 116"/>
        <xdr:cNvSpPr txBox="1">
          <a:spLocks noChangeArrowheads="1"/>
        </xdr:cNvSpPr>
      </xdr:nvSpPr>
      <xdr:spPr>
        <a:xfrm>
          <a:off x="7162800" y="3428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204</xdr:row>
      <xdr:rowOff>76200</xdr:rowOff>
    </xdr:from>
    <xdr:ext cx="76200" cy="200025"/>
    <xdr:sp>
      <xdr:nvSpPr>
        <xdr:cNvPr id="65" name="TextBox 117"/>
        <xdr:cNvSpPr txBox="1">
          <a:spLocks noChangeArrowheads="1"/>
        </xdr:cNvSpPr>
      </xdr:nvSpPr>
      <xdr:spPr>
        <a:xfrm>
          <a:off x="3848100" y="339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206</xdr:row>
      <xdr:rowOff>38100</xdr:rowOff>
    </xdr:from>
    <xdr:ext cx="76200" cy="200025"/>
    <xdr:sp>
      <xdr:nvSpPr>
        <xdr:cNvPr id="66" name="TextBox 118"/>
        <xdr:cNvSpPr txBox="1">
          <a:spLocks noChangeArrowheads="1"/>
        </xdr:cNvSpPr>
      </xdr:nvSpPr>
      <xdr:spPr>
        <a:xfrm>
          <a:off x="7162800" y="3428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269</xdr:row>
      <xdr:rowOff>114300</xdr:rowOff>
    </xdr:from>
    <xdr:ext cx="95250" cy="276225"/>
    <xdr:sp>
      <xdr:nvSpPr>
        <xdr:cNvPr id="67" name="TextBox 119"/>
        <xdr:cNvSpPr txBox="1">
          <a:spLocks noChangeArrowheads="1"/>
        </xdr:cNvSpPr>
      </xdr:nvSpPr>
      <xdr:spPr>
        <a:xfrm>
          <a:off x="7010400" y="447675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250</xdr:row>
      <xdr:rowOff>76200</xdr:rowOff>
    </xdr:from>
    <xdr:ext cx="76200" cy="200025"/>
    <xdr:sp>
      <xdr:nvSpPr>
        <xdr:cNvPr id="68" name="TextBox 120"/>
        <xdr:cNvSpPr txBox="1">
          <a:spLocks noChangeArrowheads="1"/>
        </xdr:cNvSpPr>
      </xdr:nvSpPr>
      <xdr:spPr>
        <a:xfrm>
          <a:off x="3848100" y="4165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252</xdr:row>
      <xdr:rowOff>38100</xdr:rowOff>
    </xdr:from>
    <xdr:ext cx="76200" cy="200025"/>
    <xdr:sp>
      <xdr:nvSpPr>
        <xdr:cNvPr id="69" name="TextBox 121"/>
        <xdr:cNvSpPr txBox="1">
          <a:spLocks noChangeArrowheads="1"/>
        </xdr:cNvSpPr>
      </xdr:nvSpPr>
      <xdr:spPr>
        <a:xfrm>
          <a:off x="7162800" y="419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249</xdr:row>
      <xdr:rowOff>76200</xdr:rowOff>
    </xdr:from>
    <xdr:ext cx="76200" cy="200025"/>
    <xdr:sp>
      <xdr:nvSpPr>
        <xdr:cNvPr id="70" name="TextBox 122"/>
        <xdr:cNvSpPr txBox="1">
          <a:spLocks noChangeArrowheads="1"/>
        </xdr:cNvSpPr>
      </xdr:nvSpPr>
      <xdr:spPr>
        <a:xfrm>
          <a:off x="3848100" y="414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251</xdr:row>
      <xdr:rowOff>38100</xdr:rowOff>
    </xdr:from>
    <xdr:ext cx="76200" cy="200025"/>
    <xdr:sp>
      <xdr:nvSpPr>
        <xdr:cNvPr id="71" name="TextBox 123"/>
        <xdr:cNvSpPr txBox="1">
          <a:spLocks noChangeArrowheads="1"/>
        </xdr:cNvSpPr>
      </xdr:nvSpPr>
      <xdr:spPr>
        <a:xfrm>
          <a:off x="7162800" y="417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249</xdr:row>
      <xdr:rowOff>76200</xdr:rowOff>
    </xdr:from>
    <xdr:ext cx="76200" cy="200025"/>
    <xdr:sp>
      <xdr:nvSpPr>
        <xdr:cNvPr id="72" name="TextBox 124"/>
        <xdr:cNvSpPr txBox="1">
          <a:spLocks noChangeArrowheads="1"/>
        </xdr:cNvSpPr>
      </xdr:nvSpPr>
      <xdr:spPr>
        <a:xfrm>
          <a:off x="3848100" y="414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251</xdr:row>
      <xdr:rowOff>38100</xdr:rowOff>
    </xdr:from>
    <xdr:ext cx="76200" cy="200025"/>
    <xdr:sp>
      <xdr:nvSpPr>
        <xdr:cNvPr id="73" name="TextBox 125"/>
        <xdr:cNvSpPr txBox="1">
          <a:spLocks noChangeArrowheads="1"/>
        </xdr:cNvSpPr>
      </xdr:nvSpPr>
      <xdr:spPr>
        <a:xfrm>
          <a:off x="7162800" y="417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315</xdr:row>
      <xdr:rowOff>114300</xdr:rowOff>
    </xdr:from>
    <xdr:ext cx="95250" cy="276225"/>
    <xdr:sp>
      <xdr:nvSpPr>
        <xdr:cNvPr id="74" name="TextBox 126"/>
        <xdr:cNvSpPr txBox="1">
          <a:spLocks noChangeArrowheads="1"/>
        </xdr:cNvSpPr>
      </xdr:nvSpPr>
      <xdr:spPr>
        <a:xfrm>
          <a:off x="7010400" y="52454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296</xdr:row>
      <xdr:rowOff>76200</xdr:rowOff>
    </xdr:from>
    <xdr:ext cx="76200" cy="200025"/>
    <xdr:sp>
      <xdr:nvSpPr>
        <xdr:cNvPr id="75" name="TextBox 127"/>
        <xdr:cNvSpPr txBox="1">
          <a:spLocks noChangeArrowheads="1"/>
        </xdr:cNvSpPr>
      </xdr:nvSpPr>
      <xdr:spPr>
        <a:xfrm>
          <a:off x="3848100" y="493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298</xdr:row>
      <xdr:rowOff>38100</xdr:rowOff>
    </xdr:from>
    <xdr:ext cx="76200" cy="200025"/>
    <xdr:sp>
      <xdr:nvSpPr>
        <xdr:cNvPr id="76" name="TextBox 128"/>
        <xdr:cNvSpPr txBox="1">
          <a:spLocks noChangeArrowheads="1"/>
        </xdr:cNvSpPr>
      </xdr:nvSpPr>
      <xdr:spPr>
        <a:xfrm>
          <a:off x="7162800" y="4962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295</xdr:row>
      <xdr:rowOff>76200</xdr:rowOff>
    </xdr:from>
    <xdr:ext cx="76200" cy="200025"/>
    <xdr:sp>
      <xdr:nvSpPr>
        <xdr:cNvPr id="77" name="TextBox 129"/>
        <xdr:cNvSpPr txBox="1">
          <a:spLocks noChangeArrowheads="1"/>
        </xdr:cNvSpPr>
      </xdr:nvSpPr>
      <xdr:spPr>
        <a:xfrm>
          <a:off x="3848100" y="4917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297</xdr:row>
      <xdr:rowOff>38100</xdr:rowOff>
    </xdr:from>
    <xdr:ext cx="76200" cy="200025"/>
    <xdr:sp>
      <xdr:nvSpPr>
        <xdr:cNvPr id="78" name="TextBox 130"/>
        <xdr:cNvSpPr txBox="1">
          <a:spLocks noChangeArrowheads="1"/>
        </xdr:cNvSpPr>
      </xdr:nvSpPr>
      <xdr:spPr>
        <a:xfrm>
          <a:off x="7162800" y="4946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295</xdr:row>
      <xdr:rowOff>76200</xdr:rowOff>
    </xdr:from>
    <xdr:ext cx="76200" cy="200025"/>
    <xdr:sp>
      <xdr:nvSpPr>
        <xdr:cNvPr id="79" name="TextBox 131"/>
        <xdr:cNvSpPr txBox="1">
          <a:spLocks noChangeArrowheads="1"/>
        </xdr:cNvSpPr>
      </xdr:nvSpPr>
      <xdr:spPr>
        <a:xfrm>
          <a:off x="3848100" y="4917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297</xdr:row>
      <xdr:rowOff>38100</xdr:rowOff>
    </xdr:from>
    <xdr:ext cx="76200" cy="200025"/>
    <xdr:sp>
      <xdr:nvSpPr>
        <xdr:cNvPr id="80" name="TextBox 132"/>
        <xdr:cNvSpPr txBox="1">
          <a:spLocks noChangeArrowheads="1"/>
        </xdr:cNvSpPr>
      </xdr:nvSpPr>
      <xdr:spPr>
        <a:xfrm>
          <a:off x="7162800" y="4946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381000</xdr:colOff>
      <xdr:row>7</xdr:row>
      <xdr:rowOff>28575</xdr:rowOff>
    </xdr:from>
    <xdr:ext cx="76200" cy="200025"/>
    <xdr:sp>
      <xdr:nvSpPr>
        <xdr:cNvPr id="81" name="TextBox 133"/>
        <xdr:cNvSpPr txBox="1">
          <a:spLocks noChangeArrowheads="1"/>
        </xdr:cNvSpPr>
      </xdr:nvSpPr>
      <xdr:spPr>
        <a:xfrm>
          <a:off x="21040725" y="135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16</xdr:row>
      <xdr:rowOff>76200</xdr:rowOff>
    </xdr:from>
    <xdr:ext cx="76200" cy="200025"/>
    <xdr:sp>
      <xdr:nvSpPr>
        <xdr:cNvPr id="82" name="TextBox 134"/>
        <xdr:cNvSpPr txBox="1">
          <a:spLocks noChangeArrowheads="1"/>
        </xdr:cNvSpPr>
      </xdr:nvSpPr>
      <xdr:spPr>
        <a:xfrm>
          <a:off x="3848100" y="290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18</xdr:row>
      <xdr:rowOff>38100</xdr:rowOff>
    </xdr:from>
    <xdr:ext cx="76200" cy="200025"/>
    <xdr:sp>
      <xdr:nvSpPr>
        <xdr:cNvPr id="83" name="TextBox 135"/>
        <xdr:cNvSpPr txBox="1">
          <a:spLocks noChangeArrowheads="1"/>
        </xdr:cNvSpPr>
      </xdr:nvSpPr>
      <xdr:spPr>
        <a:xfrm>
          <a:off x="716280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18</xdr:row>
      <xdr:rowOff>38100</xdr:rowOff>
    </xdr:from>
    <xdr:ext cx="76200" cy="200025"/>
    <xdr:sp>
      <xdr:nvSpPr>
        <xdr:cNvPr id="84" name="TextBox 136"/>
        <xdr:cNvSpPr txBox="1">
          <a:spLocks noChangeArrowheads="1"/>
        </xdr:cNvSpPr>
      </xdr:nvSpPr>
      <xdr:spPr>
        <a:xfrm>
          <a:off x="716280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16</xdr:row>
      <xdr:rowOff>76200</xdr:rowOff>
    </xdr:from>
    <xdr:ext cx="76200" cy="200025"/>
    <xdr:sp>
      <xdr:nvSpPr>
        <xdr:cNvPr id="85" name="TextBox 137"/>
        <xdr:cNvSpPr txBox="1">
          <a:spLocks noChangeArrowheads="1"/>
        </xdr:cNvSpPr>
      </xdr:nvSpPr>
      <xdr:spPr>
        <a:xfrm>
          <a:off x="3848100" y="290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18</xdr:row>
      <xdr:rowOff>38100</xdr:rowOff>
    </xdr:from>
    <xdr:ext cx="76200" cy="200025"/>
    <xdr:sp>
      <xdr:nvSpPr>
        <xdr:cNvPr id="86" name="TextBox 138"/>
        <xdr:cNvSpPr txBox="1">
          <a:spLocks noChangeArrowheads="1"/>
        </xdr:cNvSpPr>
      </xdr:nvSpPr>
      <xdr:spPr>
        <a:xfrm>
          <a:off x="716280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18</xdr:row>
      <xdr:rowOff>38100</xdr:rowOff>
    </xdr:from>
    <xdr:ext cx="76200" cy="200025"/>
    <xdr:sp>
      <xdr:nvSpPr>
        <xdr:cNvPr id="87" name="TextBox 139"/>
        <xdr:cNvSpPr txBox="1">
          <a:spLocks noChangeArrowheads="1"/>
        </xdr:cNvSpPr>
      </xdr:nvSpPr>
      <xdr:spPr>
        <a:xfrm>
          <a:off x="716280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66</xdr:row>
      <xdr:rowOff>76200</xdr:rowOff>
    </xdr:from>
    <xdr:ext cx="76200" cy="200025"/>
    <xdr:sp>
      <xdr:nvSpPr>
        <xdr:cNvPr id="88" name="TextBox 140"/>
        <xdr:cNvSpPr txBox="1">
          <a:spLocks noChangeArrowheads="1"/>
        </xdr:cNvSpPr>
      </xdr:nvSpPr>
      <xdr:spPr>
        <a:xfrm>
          <a:off x="3848100" y="1120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68</xdr:row>
      <xdr:rowOff>38100</xdr:rowOff>
    </xdr:from>
    <xdr:ext cx="76200" cy="200025"/>
    <xdr:sp>
      <xdr:nvSpPr>
        <xdr:cNvPr id="89" name="TextBox 141"/>
        <xdr:cNvSpPr txBox="1">
          <a:spLocks noChangeArrowheads="1"/>
        </xdr:cNvSpPr>
      </xdr:nvSpPr>
      <xdr:spPr>
        <a:xfrm>
          <a:off x="7162800" y="114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55</xdr:row>
      <xdr:rowOff>76200</xdr:rowOff>
    </xdr:from>
    <xdr:ext cx="76200" cy="200025"/>
    <xdr:sp>
      <xdr:nvSpPr>
        <xdr:cNvPr id="90" name="TextBox 142"/>
        <xdr:cNvSpPr txBox="1">
          <a:spLocks noChangeArrowheads="1"/>
        </xdr:cNvSpPr>
      </xdr:nvSpPr>
      <xdr:spPr>
        <a:xfrm>
          <a:off x="3848100" y="933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103</xdr:row>
      <xdr:rowOff>38100</xdr:rowOff>
    </xdr:from>
    <xdr:ext cx="76200" cy="200025"/>
    <xdr:sp>
      <xdr:nvSpPr>
        <xdr:cNvPr id="91" name="TextBox 143"/>
        <xdr:cNvSpPr txBox="1">
          <a:spLocks noChangeArrowheads="1"/>
        </xdr:cNvSpPr>
      </xdr:nvSpPr>
      <xdr:spPr>
        <a:xfrm>
          <a:off x="7162800" y="1723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102</xdr:row>
      <xdr:rowOff>76200</xdr:rowOff>
    </xdr:from>
    <xdr:ext cx="76200" cy="200025"/>
    <xdr:sp>
      <xdr:nvSpPr>
        <xdr:cNvPr id="92" name="TextBox 144"/>
        <xdr:cNvSpPr txBox="1">
          <a:spLocks noChangeArrowheads="1"/>
        </xdr:cNvSpPr>
      </xdr:nvSpPr>
      <xdr:spPr>
        <a:xfrm>
          <a:off x="3848100" y="1706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150</xdr:row>
      <xdr:rowOff>38100</xdr:rowOff>
    </xdr:from>
    <xdr:ext cx="76200" cy="200025"/>
    <xdr:sp>
      <xdr:nvSpPr>
        <xdr:cNvPr id="93" name="TextBox 145"/>
        <xdr:cNvSpPr txBox="1">
          <a:spLocks noChangeArrowheads="1"/>
        </xdr:cNvSpPr>
      </xdr:nvSpPr>
      <xdr:spPr>
        <a:xfrm>
          <a:off x="7162800" y="2496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149</xdr:row>
      <xdr:rowOff>76200</xdr:rowOff>
    </xdr:from>
    <xdr:ext cx="76200" cy="200025"/>
    <xdr:sp>
      <xdr:nvSpPr>
        <xdr:cNvPr id="94" name="TextBox 146"/>
        <xdr:cNvSpPr txBox="1">
          <a:spLocks noChangeArrowheads="1"/>
        </xdr:cNvSpPr>
      </xdr:nvSpPr>
      <xdr:spPr>
        <a:xfrm>
          <a:off x="3848100" y="2484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196</xdr:row>
      <xdr:rowOff>38100</xdr:rowOff>
    </xdr:from>
    <xdr:ext cx="76200" cy="200025"/>
    <xdr:sp>
      <xdr:nvSpPr>
        <xdr:cNvPr id="95" name="TextBox 147"/>
        <xdr:cNvSpPr txBox="1">
          <a:spLocks noChangeArrowheads="1"/>
        </xdr:cNvSpPr>
      </xdr:nvSpPr>
      <xdr:spPr>
        <a:xfrm>
          <a:off x="7162800" y="3257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196</xdr:row>
      <xdr:rowOff>38100</xdr:rowOff>
    </xdr:from>
    <xdr:ext cx="76200" cy="200025"/>
    <xdr:sp>
      <xdr:nvSpPr>
        <xdr:cNvPr id="96" name="TextBox 148"/>
        <xdr:cNvSpPr txBox="1">
          <a:spLocks noChangeArrowheads="1"/>
        </xdr:cNvSpPr>
      </xdr:nvSpPr>
      <xdr:spPr>
        <a:xfrm>
          <a:off x="7162800" y="3257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195</xdr:row>
      <xdr:rowOff>76200</xdr:rowOff>
    </xdr:from>
    <xdr:ext cx="76200" cy="200025"/>
    <xdr:sp>
      <xdr:nvSpPr>
        <xdr:cNvPr id="97" name="TextBox 149"/>
        <xdr:cNvSpPr txBox="1">
          <a:spLocks noChangeArrowheads="1"/>
        </xdr:cNvSpPr>
      </xdr:nvSpPr>
      <xdr:spPr>
        <a:xfrm>
          <a:off x="3848100" y="3245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241</xdr:row>
      <xdr:rowOff>38100</xdr:rowOff>
    </xdr:from>
    <xdr:ext cx="76200" cy="200025"/>
    <xdr:sp>
      <xdr:nvSpPr>
        <xdr:cNvPr id="98" name="TextBox 150"/>
        <xdr:cNvSpPr txBox="1">
          <a:spLocks noChangeArrowheads="1"/>
        </xdr:cNvSpPr>
      </xdr:nvSpPr>
      <xdr:spPr>
        <a:xfrm>
          <a:off x="7162800" y="4007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240</xdr:row>
      <xdr:rowOff>76200</xdr:rowOff>
    </xdr:from>
    <xdr:ext cx="76200" cy="200025"/>
    <xdr:sp>
      <xdr:nvSpPr>
        <xdr:cNvPr id="99" name="TextBox 152"/>
        <xdr:cNvSpPr txBox="1">
          <a:spLocks noChangeArrowheads="1"/>
        </xdr:cNvSpPr>
      </xdr:nvSpPr>
      <xdr:spPr>
        <a:xfrm>
          <a:off x="3848100" y="398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288</xdr:row>
      <xdr:rowOff>38100</xdr:rowOff>
    </xdr:from>
    <xdr:ext cx="76200" cy="200025"/>
    <xdr:sp>
      <xdr:nvSpPr>
        <xdr:cNvPr id="100" name="TextBox 153"/>
        <xdr:cNvSpPr txBox="1">
          <a:spLocks noChangeArrowheads="1"/>
        </xdr:cNvSpPr>
      </xdr:nvSpPr>
      <xdr:spPr>
        <a:xfrm>
          <a:off x="7162800" y="4792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287</xdr:row>
      <xdr:rowOff>76200</xdr:rowOff>
    </xdr:from>
    <xdr:ext cx="76200" cy="200025"/>
    <xdr:sp>
      <xdr:nvSpPr>
        <xdr:cNvPr id="101" name="TextBox 154"/>
        <xdr:cNvSpPr txBox="1">
          <a:spLocks noChangeArrowheads="1"/>
        </xdr:cNvSpPr>
      </xdr:nvSpPr>
      <xdr:spPr>
        <a:xfrm>
          <a:off x="3848100" y="4779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336</xdr:row>
      <xdr:rowOff>38100</xdr:rowOff>
    </xdr:from>
    <xdr:ext cx="76200" cy="200025"/>
    <xdr:sp>
      <xdr:nvSpPr>
        <xdr:cNvPr id="102" name="TextBox 155"/>
        <xdr:cNvSpPr txBox="1">
          <a:spLocks noChangeArrowheads="1"/>
        </xdr:cNvSpPr>
      </xdr:nvSpPr>
      <xdr:spPr>
        <a:xfrm>
          <a:off x="7162800" y="5589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335</xdr:row>
      <xdr:rowOff>76200</xdr:rowOff>
    </xdr:from>
    <xdr:ext cx="76200" cy="200025"/>
    <xdr:sp>
      <xdr:nvSpPr>
        <xdr:cNvPr id="103" name="TextBox 156"/>
        <xdr:cNvSpPr txBox="1">
          <a:spLocks noChangeArrowheads="1"/>
        </xdr:cNvSpPr>
      </xdr:nvSpPr>
      <xdr:spPr>
        <a:xfrm>
          <a:off x="3848100" y="5576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382</xdr:row>
      <xdr:rowOff>38100</xdr:rowOff>
    </xdr:from>
    <xdr:ext cx="76200" cy="200025"/>
    <xdr:sp>
      <xdr:nvSpPr>
        <xdr:cNvPr id="104" name="TextBox 157"/>
        <xdr:cNvSpPr txBox="1">
          <a:spLocks noChangeArrowheads="1"/>
        </xdr:cNvSpPr>
      </xdr:nvSpPr>
      <xdr:spPr>
        <a:xfrm>
          <a:off x="7162800" y="6357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381</xdr:row>
      <xdr:rowOff>76200</xdr:rowOff>
    </xdr:from>
    <xdr:ext cx="76200" cy="200025"/>
    <xdr:sp>
      <xdr:nvSpPr>
        <xdr:cNvPr id="105" name="TextBox 158"/>
        <xdr:cNvSpPr txBox="1">
          <a:spLocks noChangeArrowheads="1"/>
        </xdr:cNvSpPr>
      </xdr:nvSpPr>
      <xdr:spPr>
        <a:xfrm>
          <a:off x="3848100" y="6345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431</xdr:row>
      <xdr:rowOff>38100</xdr:rowOff>
    </xdr:from>
    <xdr:ext cx="76200" cy="200025"/>
    <xdr:sp>
      <xdr:nvSpPr>
        <xdr:cNvPr id="106" name="TextBox 159"/>
        <xdr:cNvSpPr txBox="1">
          <a:spLocks noChangeArrowheads="1"/>
        </xdr:cNvSpPr>
      </xdr:nvSpPr>
      <xdr:spPr>
        <a:xfrm>
          <a:off x="7162800" y="7167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430</xdr:row>
      <xdr:rowOff>76200</xdr:rowOff>
    </xdr:from>
    <xdr:ext cx="76200" cy="200025"/>
    <xdr:sp>
      <xdr:nvSpPr>
        <xdr:cNvPr id="107" name="TextBox 160"/>
        <xdr:cNvSpPr txBox="1">
          <a:spLocks noChangeArrowheads="1"/>
        </xdr:cNvSpPr>
      </xdr:nvSpPr>
      <xdr:spPr>
        <a:xfrm>
          <a:off x="3848100" y="7155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483</xdr:row>
      <xdr:rowOff>38100</xdr:rowOff>
    </xdr:from>
    <xdr:ext cx="76200" cy="200025"/>
    <xdr:sp>
      <xdr:nvSpPr>
        <xdr:cNvPr id="108" name="TextBox 161"/>
        <xdr:cNvSpPr txBox="1">
          <a:spLocks noChangeArrowheads="1"/>
        </xdr:cNvSpPr>
      </xdr:nvSpPr>
      <xdr:spPr>
        <a:xfrm>
          <a:off x="7162800" y="8029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482</xdr:row>
      <xdr:rowOff>76200</xdr:rowOff>
    </xdr:from>
    <xdr:ext cx="76200" cy="200025"/>
    <xdr:sp>
      <xdr:nvSpPr>
        <xdr:cNvPr id="109" name="TextBox 162"/>
        <xdr:cNvSpPr txBox="1">
          <a:spLocks noChangeArrowheads="1"/>
        </xdr:cNvSpPr>
      </xdr:nvSpPr>
      <xdr:spPr>
        <a:xfrm>
          <a:off x="3848100" y="801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529</xdr:row>
      <xdr:rowOff>38100</xdr:rowOff>
    </xdr:from>
    <xdr:ext cx="76200" cy="200025"/>
    <xdr:sp>
      <xdr:nvSpPr>
        <xdr:cNvPr id="110" name="TextBox 163"/>
        <xdr:cNvSpPr txBox="1">
          <a:spLocks noChangeArrowheads="1"/>
        </xdr:cNvSpPr>
      </xdr:nvSpPr>
      <xdr:spPr>
        <a:xfrm>
          <a:off x="7162800" y="8790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528</xdr:row>
      <xdr:rowOff>76200</xdr:rowOff>
    </xdr:from>
    <xdr:ext cx="76200" cy="200025"/>
    <xdr:sp>
      <xdr:nvSpPr>
        <xdr:cNvPr id="111" name="TextBox 164"/>
        <xdr:cNvSpPr txBox="1">
          <a:spLocks noChangeArrowheads="1"/>
        </xdr:cNvSpPr>
      </xdr:nvSpPr>
      <xdr:spPr>
        <a:xfrm>
          <a:off x="3848100" y="8778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</xdr:colOff>
      <xdr:row>4</xdr:row>
      <xdr:rowOff>76200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402907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647700</xdr:colOff>
      <xdr:row>6</xdr:row>
      <xdr:rowOff>38100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69246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54</xdr:row>
      <xdr:rowOff>76200</xdr:rowOff>
    </xdr:from>
    <xdr:ext cx="76200" cy="200025"/>
    <xdr:sp>
      <xdr:nvSpPr>
        <xdr:cNvPr id="3" name="TextBox 8"/>
        <xdr:cNvSpPr txBox="1">
          <a:spLocks noChangeArrowheads="1"/>
        </xdr:cNvSpPr>
      </xdr:nvSpPr>
      <xdr:spPr>
        <a:xfrm>
          <a:off x="4029075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56</xdr:row>
      <xdr:rowOff>38100</xdr:rowOff>
    </xdr:from>
    <xdr:ext cx="76200" cy="200025"/>
    <xdr:sp>
      <xdr:nvSpPr>
        <xdr:cNvPr id="4" name="TextBox 9"/>
        <xdr:cNvSpPr txBox="1">
          <a:spLocks noChangeArrowheads="1"/>
        </xdr:cNvSpPr>
      </xdr:nvSpPr>
      <xdr:spPr>
        <a:xfrm>
          <a:off x="7372350" y="949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95</xdr:row>
      <xdr:rowOff>76200</xdr:rowOff>
    </xdr:from>
    <xdr:ext cx="76200" cy="200025"/>
    <xdr:sp>
      <xdr:nvSpPr>
        <xdr:cNvPr id="5" name="TextBox 14"/>
        <xdr:cNvSpPr txBox="1">
          <a:spLocks noChangeArrowheads="1"/>
        </xdr:cNvSpPr>
      </xdr:nvSpPr>
      <xdr:spPr>
        <a:xfrm>
          <a:off x="4029075" y="1589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147</xdr:row>
      <xdr:rowOff>76200</xdr:rowOff>
    </xdr:from>
    <xdr:ext cx="76200" cy="200025"/>
    <xdr:sp>
      <xdr:nvSpPr>
        <xdr:cNvPr id="6" name="TextBox 20"/>
        <xdr:cNvSpPr txBox="1">
          <a:spLocks noChangeArrowheads="1"/>
        </xdr:cNvSpPr>
      </xdr:nvSpPr>
      <xdr:spPr>
        <a:xfrm>
          <a:off x="4029075" y="2451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150</xdr:row>
      <xdr:rowOff>38100</xdr:rowOff>
    </xdr:from>
    <xdr:ext cx="76200" cy="200025"/>
    <xdr:sp>
      <xdr:nvSpPr>
        <xdr:cNvPr id="7" name="TextBox 21"/>
        <xdr:cNvSpPr txBox="1">
          <a:spLocks noChangeArrowheads="1"/>
        </xdr:cNvSpPr>
      </xdr:nvSpPr>
      <xdr:spPr>
        <a:xfrm>
          <a:off x="7372350" y="2500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</xdr:colOff>
      <xdr:row>194</xdr:row>
      <xdr:rowOff>76200</xdr:rowOff>
    </xdr:from>
    <xdr:ext cx="76200" cy="200025"/>
    <xdr:sp>
      <xdr:nvSpPr>
        <xdr:cNvPr id="8" name="TextBox 26"/>
        <xdr:cNvSpPr txBox="1">
          <a:spLocks noChangeArrowheads="1"/>
        </xdr:cNvSpPr>
      </xdr:nvSpPr>
      <xdr:spPr>
        <a:xfrm>
          <a:off x="4743450" y="3225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381000</xdr:colOff>
      <xdr:row>196</xdr:row>
      <xdr:rowOff>38100</xdr:rowOff>
    </xdr:from>
    <xdr:ext cx="76200" cy="200025"/>
    <xdr:sp>
      <xdr:nvSpPr>
        <xdr:cNvPr id="9" name="TextBox 27"/>
        <xdr:cNvSpPr txBox="1">
          <a:spLocks noChangeArrowheads="1"/>
        </xdr:cNvSpPr>
      </xdr:nvSpPr>
      <xdr:spPr>
        <a:xfrm>
          <a:off x="8086725" y="3257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178</xdr:row>
      <xdr:rowOff>114300</xdr:rowOff>
    </xdr:from>
    <xdr:ext cx="95250" cy="276225"/>
    <xdr:sp>
      <xdr:nvSpPr>
        <xdr:cNvPr id="10" name="TextBox 28"/>
        <xdr:cNvSpPr txBox="1">
          <a:spLocks noChangeArrowheads="1"/>
        </xdr:cNvSpPr>
      </xdr:nvSpPr>
      <xdr:spPr>
        <a:xfrm>
          <a:off x="7219950" y="29660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240</xdr:row>
      <xdr:rowOff>76200</xdr:rowOff>
    </xdr:from>
    <xdr:ext cx="76200" cy="200025"/>
    <xdr:sp>
      <xdr:nvSpPr>
        <xdr:cNvPr id="11" name="TextBox 32"/>
        <xdr:cNvSpPr txBox="1">
          <a:spLocks noChangeArrowheads="1"/>
        </xdr:cNvSpPr>
      </xdr:nvSpPr>
      <xdr:spPr>
        <a:xfrm>
          <a:off x="4029075" y="398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242</xdr:row>
      <xdr:rowOff>0</xdr:rowOff>
    </xdr:from>
    <xdr:ext cx="76200" cy="200025"/>
    <xdr:sp>
      <xdr:nvSpPr>
        <xdr:cNvPr id="12" name="TextBox 33"/>
        <xdr:cNvSpPr txBox="1">
          <a:spLocks noChangeArrowheads="1"/>
        </xdr:cNvSpPr>
      </xdr:nvSpPr>
      <xdr:spPr>
        <a:xfrm>
          <a:off x="7372350" y="401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284</xdr:row>
      <xdr:rowOff>76200</xdr:rowOff>
    </xdr:from>
    <xdr:ext cx="76200" cy="200025"/>
    <xdr:sp>
      <xdr:nvSpPr>
        <xdr:cNvPr id="13" name="TextBox 38"/>
        <xdr:cNvSpPr txBox="1">
          <a:spLocks noChangeArrowheads="1"/>
        </xdr:cNvSpPr>
      </xdr:nvSpPr>
      <xdr:spPr>
        <a:xfrm>
          <a:off x="4029075" y="4711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286</xdr:row>
      <xdr:rowOff>38100</xdr:rowOff>
    </xdr:from>
    <xdr:ext cx="76200" cy="200025"/>
    <xdr:sp>
      <xdr:nvSpPr>
        <xdr:cNvPr id="14" name="TextBox 39"/>
        <xdr:cNvSpPr txBox="1">
          <a:spLocks noChangeArrowheads="1"/>
        </xdr:cNvSpPr>
      </xdr:nvSpPr>
      <xdr:spPr>
        <a:xfrm>
          <a:off x="7372350" y="4747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332</xdr:row>
      <xdr:rowOff>76200</xdr:rowOff>
    </xdr:from>
    <xdr:ext cx="76200" cy="200025"/>
    <xdr:sp>
      <xdr:nvSpPr>
        <xdr:cNvPr id="15" name="TextBox 44"/>
        <xdr:cNvSpPr txBox="1">
          <a:spLocks noChangeArrowheads="1"/>
        </xdr:cNvSpPr>
      </xdr:nvSpPr>
      <xdr:spPr>
        <a:xfrm>
          <a:off x="4029075" y="5500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334</xdr:row>
      <xdr:rowOff>38100</xdr:rowOff>
    </xdr:from>
    <xdr:ext cx="76200" cy="200025"/>
    <xdr:sp>
      <xdr:nvSpPr>
        <xdr:cNvPr id="16" name="TextBox 45"/>
        <xdr:cNvSpPr txBox="1">
          <a:spLocks noChangeArrowheads="1"/>
        </xdr:cNvSpPr>
      </xdr:nvSpPr>
      <xdr:spPr>
        <a:xfrm>
          <a:off x="7372350" y="553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377</xdr:row>
      <xdr:rowOff>76200</xdr:rowOff>
    </xdr:from>
    <xdr:ext cx="76200" cy="200025"/>
    <xdr:sp>
      <xdr:nvSpPr>
        <xdr:cNvPr id="17" name="TextBox 50"/>
        <xdr:cNvSpPr txBox="1">
          <a:spLocks noChangeArrowheads="1"/>
        </xdr:cNvSpPr>
      </xdr:nvSpPr>
      <xdr:spPr>
        <a:xfrm>
          <a:off x="4029075" y="6241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430</xdr:row>
      <xdr:rowOff>76200</xdr:rowOff>
    </xdr:from>
    <xdr:ext cx="76200" cy="200025"/>
    <xdr:sp>
      <xdr:nvSpPr>
        <xdr:cNvPr id="18" name="TextBox 56"/>
        <xdr:cNvSpPr txBox="1">
          <a:spLocks noChangeArrowheads="1"/>
        </xdr:cNvSpPr>
      </xdr:nvSpPr>
      <xdr:spPr>
        <a:xfrm>
          <a:off x="4029075" y="7131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429</xdr:row>
      <xdr:rowOff>38100</xdr:rowOff>
    </xdr:from>
    <xdr:ext cx="76200" cy="200025"/>
    <xdr:sp>
      <xdr:nvSpPr>
        <xdr:cNvPr id="19" name="TextBox 57"/>
        <xdr:cNvSpPr txBox="1">
          <a:spLocks noChangeArrowheads="1"/>
        </xdr:cNvSpPr>
      </xdr:nvSpPr>
      <xdr:spPr>
        <a:xfrm>
          <a:off x="7372350" y="7111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479</xdr:row>
      <xdr:rowOff>76200</xdr:rowOff>
    </xdr:from>
    <xdr:ext cx="76200" cy="200025"/>
    <xdr:sp>
      <xdr:nvSpPr>
        <xdr:cNvPr id="20" name="TextBox 62"/>
        <xdr:cNvSpPr txBox="1">
          <a:spLocks noChangeArrowheads="1"/>
        </xdr:cNvSpPr>
      </xdr:nvSpPr>
      <xdr:spPr>
        <a:xfrm>
          <a:off x="4029075" y="7933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481</xdr:row>
      <xdr:rowOff>38100</xdr:rowOff>
    </xdr:from>
    <xdr:ext cx="76200" cy="200025"/>
    <xdr:sp>
      <xdr:nvSpPr>
        <xdr:cNvPr id="21" name="TextBox 63"/>
        <xdr:cNvSpPr txBox="1">
          <a:spLocks noChangeArrowheads="1"/>
        </xdr:cNvSpPr>
      </xdr:nvSpPr>
      <xdr:spPr>
        <a:xfrm>
          <a:off x="7372350" y="796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536</xdr:row>
      <xdr:rowOff>76200</xdr:rowOff>
    </xdr:from>
    <xdr:ext cx="76200" cy="200025"/>
    <xdr:sp>
      <xdr:nvSpPr>
        <xdr:cNvPr id="22" name="TextBox 68"/>
        <xdr:cNvSpPr txBox="1">
          <a:spLocks noChangeArrowheads="1"/>
        </xdr:cNvSpPr>
      </xdr:nvSpPr>
      <xdr:spPr>
        <a:xfrm>
          <a:off x="4029075" y="8881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538</xdr:row>
      <xdr:rowOff>38100</xdr:rowOff>
    </xdr:from>
    <xdr:ext cx="76200" cy="200025"/>
    <xdr:sp>
      <xdr:nvSpPr>
        <xdr:cNvPr id="23" name="TextBox 69"/>
        <xdr:cNvSpPr txBox="1">
          <a:spLocks noChangeArrowheads="1"/>
        </xdr:cNvSpPr>
      </xdr:nvSpPr>
      <xdr:spPr>
        <a:xfrm>
          <a:off x="7372350" y="8909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587</xdr:row>
      <xdr:rowOff>38100</xdr:rowOff>
    </xdr:from>
    <xdr:ext cx="95250" cy="276225"/>
    <xdr:sp>
      <xdr:nvSpPr>
        <xdr:cNvPr id="24" name="TextBox 73"/>
        <xdr:cNvSpPr txBox="1">
          <a:spLocks noChangeArrowheads="1"/>
        </xdr:cNvSpPr>
      </xdr:nvSpPr>
      <xdr:spPr>
        <a:xfrm>
          <a:off x="2114550" y="972788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</xdr:colOff>
      <xdr:row>584</xdr:row>
      <xdr:rowOff>76200</xdr:rowOff>
    </xdr:from>
    <xdr:ext cx="76200" cy="200025"/>
    <xdr:sp>
      <xdr:nvSpPr>
        <xdr:cNvPr id="25" name="TextBox 75"/>
        <xdr:cNvSpPr txBox="1">
          <a:spLocks noChangeArrowheads="1"/>
        </xdr:cNvSpPr>
      </xdr:nvSpPr>
      <xdr:spPr>
        <a:xfrm>
          <a:off x="3314700" y="9683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381000</xdr:colOff>
      <xdr:row>586</xdr:row>
      <xdr:rowOff>38100</xdr:rowOff>
    </xdr:from>
    <xdr:ext cx="76200" cy="200025"/>
    <xdr:sp>
      <xdr:nvSpPr>
        <xdr:cNvPr id="26" name="TextBox 77"/>
        <xdr:cNvSpPr txBox="1">
          <a:spLocks noChangeArrowheads="1"/>
        </xdr:cNvSpPr>
      </xdr:nvSpPr>
      <xdr:spPr>
        <a:xfrm>
          <a:off x="6657975" y="9711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266700</xdr:colOff>
      <xdr:row>581</xdr:row>
      <xdr:rowOff>38100</xdr:rowOff>
    </xdr:from>
    <xdr:ext cx="95250" cy="276225"/>
    <xdr:sp>
      <xdr:nvSpPr>
        <xdr:cNvPr id="27" name="TextBox 78"/>
        <xdr:cNvSpPr txBox="1">
          <a:spLocks noChangeArrowheads="1"/>
        </xdr:cNvSpPr>
      </xdr:nvSpPr>
      <xdr:spPr>
        <a:xfrm>
          <a:off x="8686800" y="963072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419100</xdr:colOff>
      <xdr:row>594</xdr:row>
      <xdr:rowOff>38100</xdr:rowOff>
    </xdr:from>
    <xdr:ext cx="95250" cy="276225"/>
    <xdr:sp>
      <xdr:nvSpPr>
        <xdr:cNvPr id="28" name="TextBox 79"/>
        <xdr:cNvSpPr txBox="1">
          <a:spLocks noChangeArrowheads="1"/>
        </xdr:cNvSpPr>
      </xdr:nvSpPr>
      <xdr:spPr>
        <a:xfrm>
          <a:off x="9477375" y="984123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38100</xdr:colOff>
      <xdr:row>4</xdr:row>
      <xdr:rowOff>76200</xdr:rowOff>
    </xdr:from>
    <xdr:ext cx="76200" cy="200025"/>
    <xdr:sp>
      <xdr:nvSpPr>
        <xdr:cNvPr id="29" name="TextBox 81"/>
        <xdr:cNvSpPr txBox="1">
          <a:spLocks noChangeArrowheads="1"/>
        </xdr:cNvSpPr>
      </xdr:nvSpPr>
      <xdr:spPr>
        <a:xfrm>
          <a:off x="1583055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15</xdr:row>
      <xdr:rowOff>76200</xdr:rowOff>
    </xdr:from>
    <xdr:ext cx="76200" cy="200025"/>
    <xdr:sp>
      <xdr:nvSpPr>
        <xdr:cNvPr id="30" name="TextBox 84"/>
        <xdr:cNvSpPr txBox="1">
          <a:spLocks noChangeArrowheads="1"/>
        </xdr:cNvSpPr>
      </xdr:nvSpPr>
      <xdr:spPr>
        <a:xfrm>
          <a:off x="4029075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17</xdr:row>
      <xdr:rowOff>38100</xdr:rowOff>
    </xdr:from>
    <xdr:ext cx="76200" cy="200025"/>
    <xdr:sp>
      <xdr:nvSpPr>
        <xdr:cNvPr id="31" name="TextBox 85"/>
        <xdr:cNvSpPr txBox="1">
          <a:spLocks noChangeArrowheads="1"/>
        </xdr:cNvSpPr>
      </xdr:nvSpPr>
      <xdr:spPr>
        <a:xfrm>
          <a:off x="73723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65</xdr:row>
      <xdr:rowOff>76200</xdr:rowOff>
    </xdr:from>
    <xdr:ext cx="76200" cy="200025"/>
    <xdr:sp>
      <xdr:nvSpPr>
        <xdr:cNvPr id="32" name="TextBox 86"/>
        <xdr:cNvSpPr txBox="1">
          <a:spLocks noChangeArrowheads="1"/>
        </xdr:cNvSpPr>
      </xdr:nvSpPr>
      <xdr:spPr>
        <a:xfrm>
          <a:off x="4029075" y="1103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67</xdr:row>
      <xdr:rowOff>38100</xdr:rowOff>
    </xdr:from>
    <xdr:ext cx="76200" cy="200025"/>
    <xdr:sp>
      <xdr:nvSpPr>
        <xdr:cNvPr id="33" name="TextBox 87"/>
        <xdr:cNvSpPr txBox="1">
          <a:spLocks noChangeArrowheads="1"/>
        </xdr:cNvSpPr>
      </xdr:nvSpPr>
      <xdr:spPr>
        <a:xfrm>
          <a:off x="7372350" y="1132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112</xdr:row>
      <xdr:rowOff>76200</xdr:rowOff>
    </xdr:from>
    <xdr:ext cx="76200" cy="200025"/>
    <xdr:sp>
      <xdr:nvSpPr>
        <xdr:cNvPr id="34" name="TextBox 88"/>
        <xdr:cNvSpPr txBox="1">
          <a:spLocks noChangeArrowheads="1"/>
        </xdr:cNvSpPr>
      </xdr:nvSpPr>
      <xdr:spPr>
        <a:xfrm>
          <a:off x="4029075" y="1881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114</xdr:row>
      <xdr:rowOff>38100</xdr:rowOff>
    </xdr:from>
    <xdr:ext cx="76200" cy="200025"/>
    <xdr:sp>
      <xdr:nvSpPr>
        <xdr:cNvPr id="35" name="TextBox 89"/>
        <xdr:cNvSpPr txBox="1">
          <a:spLocks noChangeArrowheads="1"/>
        </xdr:cNvSpPr>
      </xdr:nvSpPr>
      <xdr:spPr>
        <a:xfrm>
          <a:off x="7372350" y="1909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159</xdr:row>
      <xdr:rowOff>76200</xdr:rowOff>
    </xdr:from>
    <xdr:ext cx="76200" cy="200025"/>
    <xdr:sp>
      <xdr:nvSpPr>
        <xdr:cNvPr id="36" name="TextBox 90"/>
        <xdr:cNvSpPr txBox="1">
          <a:spLocks noChangeArrowheads="1"/>
        </xdr:cNvSpPr>
      </xdr:nvSpPr>
      <xdr:spPr>
        <a:xfrm>
          <a:off x="4029075" y="26546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161</xdr:row>
      <xdr:rowOff>38100</xdr:rowOff>
    </xdr:from>
    <xdr:ext cx="76200" cy="200025"/>
    <xdr:sp>
      <xdr:nvSpPr>
        <xdr:cNvPr id="37" name="TextBox 91"/>
        <xdr:cNvSpPr txBox="1">
          <a:spLocks noChangeArrowheads="1"/>
        </xdr:cNvSpPr>
      </xdr:nvSpPr>
      <xdr:spPr>
        <a:xfrm>
          <a:off x="7372350" y="2683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205</xdr:row>
      <xdr:rowOff>76200</xdr:rowOff>
    </xdr:from>
    <xdr:ext cx="76200" cy="200025"/>
    <xdr:sp>
      <xdr:nvSpPr>
        <xdr:cNvPr id="38" name="TextBox 92"/>
        <xdr:cNvSpPr txBox="1">
          <a:spLocks noChangeArrowheads="1"/>
        </xdr:cNvSpPr>
      </xdr:nvSpPr>
      <xdr:spPr>
        <a:xfrm>
          <a:off x="4029075" y="341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207</xdr:row>
      <xdr:rowOff>38100</xdr:rowOff>
    </xdr:from>
    <xdr:ext cx="76200" cy="200025"/>
    <xdr:sp>
      <xdr:nvSpPr>
        <xdr:cNvPr id="39" name="TextBox 93"/>
        <xdr:cNvSpPr txBox="1">
          <a:spLocks noChangeArrowheads="1"/>
        </xdr:cNvSpPr>
      </xdr:nvSpPr>
      <xdr:spPr>
        <a:xfrm>
          <a:off x="7372350" y="3444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249</xdr:row>
      <xdr:rowOff>76200</xdr:rowOff>
    </xdr:from>
    <xdr:ext cx="76200" cy="200025"/>
    <xdr:sp>
      <xdr:nvSpPr>
        <xdr:cNvPr id="40" name="TextBox 94"/>
        <xdr:cNvSpPr txBox="1">
          <a:spLocks noChangeArrowheads="1"/>
        </xdr:cNvSpPr>
      </xdr:nvSpPr>
      <xdr:spPr>
        <a:xfrm>
          <a:off x="4029075" y="41443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251</xdr:row>
      <xdr:rowOff>38100</xdr:rowOff>
    </xdr:from>
    <xdr:ext cx="76200" cy="200025"/>
    <xdr:sp>
      <xdr:nvSpPr>
        <xdr:cNvPr id="41" name="TextBox 95"/>
        <xdr:cNvSpPr txBox="1">
          <a:spLocks noChangeArrowheads="1"/>
        </xdr:cNvSpPr>
      </xdr:nvSpPr>
      <xdr:spPr>
        <a:xfrm>
          <a:off x="7372350" y="417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295</xdr:row>
      <xdr:rowOff>76200</xdr:rowOff>
    </xdr:from>
    <xdr:ext cx="76200" cy="200025"/>
    <xdr:sp>
      <xdr:nvSpPr>
        <xdr:cNvPr id="42" name="TextBox 96"/>
        <xdr:cNvSpPr txBox="1">
          <a:spLocks noChangeArrowheads="1"/>
        </xdr:cNvSpPr>
      </xdr:nvSpPr>
      <xdr:spPr>
        <a:xfrm>
          <a:off x="4029075" y="4901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297</xdr:row>
      <xdr:rowOff>38100</xdr:rowOff>
    </xdr:from>
    <xdr:ext cx="76200" cy="200025"/>
    <xdr:sp>
      <xdr:nvSpPr>
        <xdr:cNvPr id="43" name="TextBox 97"/>
        <xdr:cNvSpPr txBox="1">
          <a:spLocks noChangeArrowheads="1"/>
        </xdr:cNvSpPr>
      </xdr:nvSpPr>
      <xdr:spPr>
        <a:xfrm>
          <a:off x="7372350" y="4930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343</xdr:row>
      <xdr:rowOff>76200</xdr:rowOff>
    </xdr:from>
    <xdr:ext cx="76200" cy="200025"/>
    <xdr:sp>
      <xdr:nvSpPr>
        <xdr:cNvPr id="44" name="TextBox 98"/>
        <xdr:cNvSpPr txBox="1">
          <a:spLocks noChangeArrowheads="1"/>
        </xdr:cNvSpPr>
      </xdr:nvSpPr>
      <xdr:spPr>
        <a:xfrm>
          <a:off x="4029075" y="5691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345</xdr:row>
      <xdr:rowOff>38100</xdr:rowOff>
    </xdr:from>
    <xdr:ext cx="76200" cy="200025"/>
    <xdr:sp>
      <xdr:nvSpPr>
        <xdr:cNvPr id="45" name="TextBox 99"/>
        <xdr:cNvSpPr txBox="1">
          <a:spLocks noChangeArrowheads="1"/>
        </xdr:cNvSpPr>
      </xdr:nvSpPr>
      <xdr:spPr>
        <a:xfrm>
          <a:off x="7372350" y="5719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389</xdr:row>
      <xdr:rowOff>76200</xdr:rowOff>
    </xdr:from>
    <xdr:ext cx="76200" cy="200025"/>
    <xdr:sp>
      <xdr:nvSpPr>
        <xdr:cNvPr id="46" name="TextBox 100"/>
        <xdr:cNvSpPr txBox="1">
          <a:spLocks noChangeArrowheads="1"/>
        </xdr:cNvSpPr>
      </xdr:nvSpPr>
      <xdr:spPr>
        <a:xfrm>
          <a:off x="4029075" y="6456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391</xdr:row>
      <xdr:rowOff>38100</xdr:rowOff>
    </xdr:from>
    <xdr:ext cx="76200" cy="200025"/>
    <xdr:sp>
      <xdr:nvSpPr>
        <xdr:cNvPr id="47" name="TextBox 101"/>
        <xdr:cNvSpPr txBox="1">
          <a:spLocks noChangeArrowheads="1"/>
        </xdr:cNvSpPr>
      </xdr:nvSpPr>
      <xdr:spPr>
        <a:xfrm>
          <a:off x="7372350" y="6484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438</xdr:row>
      <xdr:rowOff>76200</xdr:rowOff>
    </xdr:from>
    <xdr:ext cx="76200" cy="200025"/>
    <xdr:sp>
      <xdr:nvSpPr>
        <xdr:cNvPr id="48" name="TextBox 102"/>
        <xdr:cNvSpPr txBox="1">
          <a:spLocks noChangeArrowheads="1"/>
        </xdr:cNvSpPr>
      </xdr:nvSpPr>
      <xdr:spPr>
        <a:xfrm>
          <a:off x="4029075" y="7265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440</xdr:row>
      <xdr:rowOff>38100</xdr:rowOff>
    </xdr:from>
    <xdr:ext cx="76200" cy="200025"/>
    <xdr:sp>
      <xdr:nvSpPr>
        <xdr:cNvPr id="49" name="TextBox 103"/>
        <xdr:cNvSpPr txBox="1">
          <a:spLocks noChangeArrowheads="1"/>
        </xdr:cNvSpPr>
      </xdr:nvSpPr>
      <xdr:spPr>
        <a:xfrm>
          <a:off x="7372350" y="7294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490</xdr:row>
      <xdr:rowOff>76200</xdr:rowOff>
    </xdr:from>
    <xdr:ext cx="76200" cy="200025"/>
    <xdr:sp>
      <xdr:nvSpPr>
        <xdr:cNvPr id="50" name="TextBox 104"/>
        <xdr:cNvSpPr txBox="1">
          <a:spLocks noChangeArrowheads="1"/>
        </xdr:cNvSpPr>
      </xdr:nvSpPr>
      <xdr:spPr>
        <a:xfrm>
          <a:off x="4029075" y="8120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492</xdr:row>
      <xdr:rowOff>38100</xdr:rowOff>
    </xdr:from>
    <xdr:ext cx="76200" cy="200025"/>
    <xdr:sp>
      <xdr:nvSpPr>
        <xdr:cNvPr id="51" name="TextBox 105"/>
        <xdr:cNvSpPr txBox="1">
          <a:spLocks noChangeArrowheads="1"/>
        </xdr:cNvSpPr>
      </xdr:nvSpPr>
      <xdr:spPr>
        <a:xfrm>
          <a:off x="7372350" y="814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536</xdr:row>
      <xdr:rowOff>76200</xdr:rowOff>
    </xdr:from>
    <xdr:ext cx="76200" cy="200025"/>
    <xdr:sp>
      <xdr:nvSpPr>
        <xdr:cNvPr id="52" name="TextBox 106"/>
        <xdr:cNvSpPr txBox="1">
          <a:spLocks noChangeArrowheads="1"/>
        </xdr:cNvSpPr>
      </xdr:nvSpPr>
      <xdr:spPr>
        <a:xfrm>
          <a:off x="4029075" y="8881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538</xdr:row>
      <xdr:rowOff>38100</xdr:rowOff>
    </xdr:from>
    <xdr:ext cx="76200" cy="200025"/>
    <xdr:sp>
      <xdr:nvSpPr>
        <xdr:cNvPr id="53" name="TextBox 107"/>
        <xdr:cNvSpPr txBox="1">
          <a:spLocks noChangeArrowheads="1"/>
        </xdr:cNvSpPr>
      </xdr:nvSpPr>
      <xdr:spPr>
        <a:xfrm>
          <a:off x="7372350" y="8909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158</xdr:row>
      <xdr:rowOff>76200</xdr:rowOff>
    </xdr:from>
    <xdr:ext cx="76200" cy="200025"/>
    <xdr:sp>
      <xdr:nvSpPr>
        <xdr:cNvPr id="54" name="TextBox 108"/>
        <xdr:cNvSpPr txBox="1">
          <a:spLocks noChangeArrowheads="1"/>
        </xdr:cNvSpPr>
      </xdr:nvSpPr>
      <xdr:spPr>
        <a:xfrm>
          <a:off x="4029075" y="2638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160</xdr:row>
      <xdr:rowOff>38100</xdr:rowOff>
    </xdr:from>
    <xdr:ext cx="76200" cy="200025"/>
    <xdr:sp>
      <xdr:nvSpPr>
        <xdr:cNvPr id="55" name="TextBox 109"/>
        <xdr:cNvSpPr txBox="1">
          <a:spLocks noChangeArrowheads="1"/>
        </xdr:cNvSpPr>
      </xdr:nvSpPr>
      <xdr:spPr>
        <a:xfrm>
          <a:off x="7372350" y="2667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158</xdr:row>
      <xdr:rowOff>76200</xdr:rowOff>
    </xdr:from>
    <xdr:ext cx="76200" cy="200025"/>
    <xdr:sp>
      <xdr:nvSpPr>
        <xdr:cNvPr id="56" name="TextBox 110"/>
        <xdr:cNvSpPr txBox="1">
          <a:spLocks noChangeArrowheads="1"/>
        </xdr:cNvSpPr>
      </xdr:nvSpPr>
      <xdr:spPr>
        <a:xfrm>
          <a:off x="4029075" y="2638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224</xdr:row>
      <xdr:rowOff>114300</xdr:rowOff>
    </xdr:from>
    <xdr:ext cx="95250" cy="276225"/>
    <xdr:sp>
      <xdr:nvSpPr>
        <xdr:cNvPr id="57" name="TextBox 112"/>
        <xdr:cNvSpPr txBox="1">
          <a:spLocks noChangeArrowheads="1"/>
        </xdr:cNvSpPr>
      </xdr:nvSpPr>
      <xdr:spPr>
        <a:xfrm>
          <a:off x="7219950" y="372713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205</xdr:row>
      <xdr:rowOff>76200</xdr:rowOff>
    </xdr:from>
    <xdr:ext cx="76200" cy="200025"/>
    <xdr:sp>
      <xdr:nvSpPr>
        <xdr:cNvPr id="58" name="TextBox 113"/>
        <xdr:cNvSpPr txBox="1">
          <a:spLocks noChangeArrowheads="1"/>
        </xdr:cNvSpPr>
      </xdr:nvSpPr>
      <xdr:spPr>
        <a:xfrm>
          <a:off x="4029075" y="341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207</xdr:row>
      <xdr:rowOff>38100</xdr:rowOff>
    </xdr:from>
    <xdr:ext cx="76200" cy="200025"/>
    <xdr:sp>
      <xdr:nvSpPr>
        <xdr:cNvPr id="59" name="TextBox 114"/>
        <xdr:cNvSpPr txBox="1">
          <a:spLocks noChangeArrowheads="1"/>
        </xdr:cNvSpPr>
      </xdr:nvSpPr>
      <xdr:spPr>
        <a:xfrm>
          <a:off x="7372350" y="3444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204</xdr:row>
      <xdr:rowOff>76200</xdr:rowOff>
    </xdr:from>
    <xdr:ext cx="76200" cy="200025"/>
    <xdr:sp>
      <xdr:nvSpPr>
        <xdr:cNvPr id="60" name="TextBox 115"/>
        <xdr:cNvSpPr txBox="1">
          <a:spLocks noChangeArrowheads="1"/>
        </xdr:cNvSpPr>
      </xdr:nvSpPr>
      <xdr:spPr>
        <a:xfrm>
          <a:off x="4029075" y="339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206</xdr:row>
      <xdr:rowOff>38100</xdr:rowOff>
    </xdr:from>
    <xdr:ext cx="76200" cy="200025"/>
    <xdr:sp>
      <xdr:nvSpPr>
        <xdr:cNvPr id="61" name="TextBox 116"/>
        <xdr:cNvSpPr txBox="1">
          <a:spLocks noChangeArrowheads="1"/>
        </xdr:cNvSpPr>
      </xdr:nvSpPr>
      <xdr:spPr>
        <a:xfrm>
          <a:off x="7372350" y="3428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204</xdr:row>
      <xdr:rowOff>76200</xdr:rowOff>
    </xdr:from>
    <xdr:ext cx="76200" cy="200025"/>
    <xdr:sp>
      <xdr:nvSpPr>
        <xdr:cNvPr id="62" name="TextBox 117"/>
        <xdr:cNvSpPr txBox="1">
          <a:spLocks noChangeArrowheads="1"/>
        </xdr:cNvSpPr>
      </xdr:nvSpPr>
      <xdr:spPr>
        <a:xfrm>
          <a:off x="4029075" y="339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206</xdr:row>
      <xdr:rowOff>38100</xdr:rowOff>
    </xdr:from>
    <xdr:ext cx="76200" cy="200025"/>
    <xdr:sp>
      <xdr:nvSpPr>
        <xdr:cNvPr id="63" name="TextBox 118"/>
        <xdr:cNvSpPr txBox="1">
          <a:spLocks noChangeArrowheads="1"/>
        </xdr:cNvSpPr>
      </xdr:nvSpPr>
      <xdr:spPr>
        <a:xfrm>
          <a:off x="7372350" y="3428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268</xdr:row>
      <xdr:rowOff>114300</xdr:rowOff>
    </xdr:from>
    <xdr:ext cx="95250" cy="276225"/>
    <xdr:sp>
      <xdr:nvSpPr>
        <xdr:cNvPr id="64" name="TextBox 119"/>
        <xdr:cNvSpPr txBox="1">
          <a:spLocks noChangeArrowheads="1"/>
        </xdr:cNvSpPr>
      </xdr:nvSpPr>
      <xdr:spPr>
        <a:xfrm>
          <a:off x="7219950" y="445579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249</xdr:row>
      <xdr:rowOff>76200</xdr:rowOff>
    </xdr:from>
    <xdr:ext cx="76200" cy="200025"/>
    <xdr:sp>
      <xdr:nvSpPr>
        <xdr:cNvPr id="65" name="TextBox 120"/>
        <xdr:cNvSpPr txBox="1">
          <a:spLocks noChangeArrowheads="1"/>
        </xdr:cNvSpPr>
      </xdr:nvSpPr>
      <xdr:spPr>
        <a:xfrm>
          <a:off x="4029075" y="41443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251</xdr:row>
      <xdr:rowOff>38100</xdr:rowOff>
    </xdr:from>
    <xdr:ext cx="76200" cy="200025"/>
    <xdr:sp>
      <xdr:nvSpPr>
        <xdr:cNvPr id="66" name="TextBox 121"/>
        <xdr:cNvSpPr txBox="1">
          <a:spLocks noChangeArrowheads="1"/>
        </xdr:cNvSpPr>
      </xdr:nvSpPr>
      <xdr:spPr>
        <a:xfrm>
          <a:off x="7372350" y="417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248</xdr:row>
      <xdr:rowOff>76200</xdr:rowOff>
    </xdr:from>
    <xdr:ext cx="76200" cy="200025"/>
    <xdr:sp>
      <xdr:nvSpPr>
        <xdr:cNvPr id="67" name="TextBox 122"/>
        <xdr:cNvSpPr txBox="1">
          <a:spLocks noChangeArrowheads="1"/>
        </xdr:cNvSpPr>
      </xdr:nvSpPr>
      <xdr:spPr>
        <a:xfrm>
          <a:off x="4029075" y="4128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250</xdr:row>
      <xdr:rowOff>38100</xdr:rowOff>
    </xdr:from>
    <xdr:ext cx="76200" cy="200025"/>
    <xdr:sp>
      <xdr:nvSpPr>
        <xdr:cNvPr id="68" name="TextBox 123"/>
        <xdr:cNvSpPr txBox="1">
          <a:spLocks noChangeArrowheads="1"/>
        </xdr:cNvSpPr>
      </xdr:nvSpPr>
      <xdr:spPr>
        <a:xfrm>
          <a:off x="7372350" y="415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248</xdr:row>
      <xdr:rowOff>76200</xdr:rowOff>
    </xdr:from>
    <xdr:ext cx="76200" cy="200025"/>
    <xdr:sp>
      <xdr:nvSpPr>
        <xdr:cNvPr id="69" name="TextBox 124"/>
        <xdr:cNvSpPr txBox="1">
          <a:spLocks noChangeArrowheads="1"/>
        </xdr:cNvSpPr>
      </xdr:nvSpPr>
      <xdr:spPr>
        <a:xfrm>
          <a:off x="4029075" y="4128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250</xdr:row>
      <xdr:rowOff>38100</xdr:rowOff>
    </xdr:from>
    <xdr:ext cx="76200" cy="200025"/>
    <xdr:sp>
      <xdr:nvSpPr>
        <xdr:cNvPr id="70" name="TextBox 125"/>
        <xdr:cNvSpPr txBox="1">
          <a:spLocks noChangeArrowheads="1"/>
        </xdr:cNvSpPr>
      </xdr:nvSpPr>
      <xdr:spPr>
        <a:xfrm>
          <a:off x="7372350" y="415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314</xdr:row>
      <xdr:rowOff>114300</xdr:rowOff>
    </xdr:from>
    <xdr:ext cx="95250" cy="276225"/>
    <xdr:sp>
      <xdr:nvSpPr>
        <xdr:cNvPr id="71" name="TextBox 126"/>
        <xdr:cNvSpPr txBox="1">
          <a:spLocks noChangeArrowheads="1"/>
        </xdr:cNvSpPr>
      </xdr:nvSpPr>
      <xdr:spPr>
        <a:xfrm>
          <a:off x="7219950" y="521303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295</xdr:row>
      <xdr:rowOff>76200</xdr:rowOff>
    </xdr:from>
    <xdr:ext cx="76200" cy="200025"/>
    <xdr:sp>
      <xdr:nvSpPr>
        <xdr:cNvPr id="72" name="TextBox 127"/>
        <xdr:cNvSpPr txBox="1">
          <a:spLocks noChangeArrowheads="1"/>
        </xdr:cNvSpPr>
      </xdr:nvSpPr>
      <xdr:spPr>
        <a:xfrm>
          <a:off x="4029075" y="4901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297</xdr:row>
      <xdr:rowOff>38100</xdr:rowOff>
    </xdr:from>
    <xdr:ext cx="76200" cy="200025"/>
    <xdr:sp>
      <xdr:nvSpPr>
        <xdr:cNvPr id="73" name="TextBox 128"/>
        <xdr:cNvSpPr txBox="1">
          <a:spLocks noChangeArrowheads="1"/>
        </xdr:cNvSpPr>
      </xdr:nvSpPr>
      <xdr:spPr>
        <a:xfrm>
          <a:off x="7372350" y="4930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294</xdr:row>
      <xdr:rowOff>76200</xdr:rowOff>
    </xdr:from>
    <xdr:ext cx="76200" cy="200025"/>
    <xdr:sp>
      <xdr:nvSpPr>
        <xdr:cNvPr id="74" name="TextBox 129"/>
        <xdr:cNvSpPr txBox="1">
          <a:spLocks noChangeArrowheads="1"/>
        </xdr:cNvSpPr>
      </xdr:nvSpPr>
      <xdr:spPr>
        <a:xfrm>
          <a:off x="4029075" y="4885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296</xdr:row>
      <xdr:rowOff>38100</xdr:rowOff>
    </xdr:from>
    <xdr:ext cx="76200" cy="200025"/>
    <xdr:sp>
      <xdr:nvSpPr>
        <xdr:cNvPr id="75" name="TextBox 130"/>
        <xdr:cNvSpPr txBox="1">
          <a:spLocks noChangeArrowheads="1"/>
        </xdr:cNvSpPr>
      </xdr:nvSpPr>
      <xdr:spPr>
        <a:xfrm>
          <a:off x="7372350" y="4913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294</xdr:row>
      <xdr:rowOff>76200</xdr:rowOff>
    </xdr:from>
    <xdr:ext cx="76200" cy="200025"/>
    <xdr:sp>
      <xdr:nvSpPr>
        <xdr:cNvPr id="76" name="TextBox 131"/>
        <xdr:cNvSpPr txBox="1">
          <a:spLocks noChangeArrowheads="1"/>
        </xdr:cNvSpPr>
      </xdr:nvSpPr>
      <xdr:spPr>
        <a:xfrm>
          <a:off x="4029075" y="4885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296</xdr:row>
      <xdr:rowOff>38100</xdr:rowOff>
    </xdr:from>
    <xdr:ext cx="76200" cy="200025"/>
    <xdr:sp>
      <xdr:nvSpPr>
        <xdr:cNvPr id="77" name="TextBox 132"/>
        <xdr:cNvSpPr txBox="1">
          <a:spLocks noChangeArrowheads="1"/>
        </xdr:cNvSpPr>
      </xdr:nvSpPr>
      <xdr:spPr>
        <a:xfrm>
          <a:off x="7372350" y="4913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381000</xdr:colOff>
      <xdr:row>7</xdr:row>
      <xdr:rowOff>28575</xdr:rowOff>
    </xdr:from>
    <xdr:ext cx="76200" cy="200025"/>
    <xdr:sp>
      <xdr:nvSpPr>
        <xdr:cNvPr id="78" name="TextBox 133"/>
        <xdr:cNvSpPr txBox="1">
          <a:spLocks noChangeArrowheads="1"/>
        </xdr:cNvSpPr>
      </xdr:nvSpPr>
      <xdr:spPr>
        <a:xfrm>
          <a:off x="20935950" y="135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16</xdr:row>
      <xdr:rowOff>76200</xdr:rowOff>
    </xdr:from>
    <xdr:ext cx="76200" cy="200025"/>
    <xdr:sp>
      <xdr:nvSpPr>
        <xdr:cNvPr id="79" name="TextBox 134"/>
        <xdr:cNvSpPr txBox="1">
          <a:spLocks noChangeArrowheads="1"/>
        </xdr:cNvSpPr>
      </xdr:nvSpPr>
      <xdr:spPr>
        <a:xfrm>
          <a:off x="4029075" y="290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18</xdr:row>
      <xdr:rowOff>38100</xdr:rowOff>
    </xdr:from>
    <xdr:ext cx="76200" cy="200025"/>
    <xdr:sp>
      <xdr:nvSpPr>
        <xdr:cNvPr id="80" name="TextBox 135"/>
        <xdr:cNvSpPr txBox="1">
          <a:spLocks noChangeArrowheads="1"/>
        </xdr:cNvSpPr>
      </xdr:nvSpPr>
      <xdr:spPr>
        <a:xfrm>
          <a:off x="737235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18</xdr:row>
      <xdr:rowOff>38100</xdr:rowOff>
    </xdr:from>
    <xdr:ext cx="76200" cy="200025"/>
    <xdr:sp>
      <xdr:nvSpPr>
        <xdr:cNvPr id="81" name="TextBox 136"/>
        <xdr:cNvSpPr txBox="1">
          <a:spLocks noChangeArrowheads="1"/>
        </xdr:cNvSpPr>
      </xdr:nvSpPr>
      <xdr:spPr>
        <a:xfrm>
          <a:off x="737235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16</xdr:row>
      <xdr:rowOff>76200</xdr:rowOff>
    </xdr:from>
    <xdr:ext cx="76200" cy="200025"/>
    <xdr:sp>
      <xdr:nvSpPr>
        <xdr:cNvPr id="82" name="TextBox 137"/>
        <xdr:cNvSpPr txBox="1">
          <a:spLocks noChangeArrowheads="1"/>
        </xdr:cNvSpPr>
      </xdr:nvSpPr>
      <xdr:spPr>
        <a:xfrm>
          <a:off x="4029075" y="290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18</xdr:row>
      <xdr:rowOff>38100</xdr:rowOff>
    </xdr:from>
    <xdr:ext cx="76200" cy="200025"/>
    <xdr:sp>
      <xdr:nvSpPr>
        <xdr:cNvPr id="83" name="TextBox 138"/>
        <xdr:cNvSpPr txBox="1">
          <a:spLocks noChangeArrowheads="1"/>
        </xdr:cNvSpPr>
      </xdr:nvSpPr>
      <xdr:spPr>
        <a:xfrm>
          <a:off x="737235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18</xdr:row>
      <xdr:rowOff>38100</xdr:rowOff>
    </xdr:from>
    <xdr:ext cx="76200" cy="200025"/>
    <xdr:sp>
      <xdr:nvSpPr>
        <xdr:cNvPr id="84" name="TextBox 139"/>
        <xdr:cNvSpPr txBox="1">
          <a:spLocks noChangeArrowheads="1"/>
        </xdr:cNvSpPr>
      </xdr:nvSpPr>
      <xdr:spPr>
        <a:xfrm>
          <a:off x="737235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16</xdr:row>
      <xdr:rowOff>76200</xdr:rowOff>
    </xdr:from>
    <xdr:ext cx="76200" cy="200025"/>
    <xdr:sp>
      <xdr:nvSpPr>
        <xdr:cNvPr id="85" name="TextBox 140"/>
        <xdr:cNvSpPr txBox="1">
          <a:spLocks noChangeArrowheads="1"/>
        </xdr:cNvSpPr>
      </xdr:nvSpPr>
      <xdr:spPr>
        <a:xfrm>
          <a:off x="4029075" y="290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18</xdr:row>
      <xdr:rowOff>38100</xdr:rowOff>
    </xdr:from>
    <xdr:ext cx="76200" cy="200025"/>
    <xdr:sp>
      <xdr:nvSpPr>
        <xdr:cNvPr id="86" name="TextBox 141"/>
        <xdr:cNvSpPr txBox="1">
          <a:spLocks noChangeArrowheads="1"/>
        </xdr:cNvSpPr>
      </xdr:nvSpPr>
      <xdr:spPr>
        <a:xfrm>
          <a:off x="737235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18</xdr:row>
      <xdr:rowOff>38100</xdr:rowOff>
    </xdr:from>
    <xdr:ext cx="76200" cy="200025"/>
    <xdr:sp>
      <xdr:nvSpPr>
        <xdr:cNvPr id="87" name="TextBox 142"/>
        <xdr:cNvSpPr txBox="1">
          <a:spLocks noChangeArrowheads="1"/>
        </xdr:cNvSpPr>
      </xdr:nvSpPr>
      <xdr:spPr>
        <a:xfrm>
          <a:off x="737235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66</xdr:row>
      <xdr:rowOff>76200</xdr:rowOff>
    </xdr:from>
    <xdr:ext cx="76200" cy="200025"/>
    <xdr:sp>
      <xdr:nvSpPr>
        <xdr:cNvPr id="88" name="TextBox 143"/>
        <xdr:cNvSpPr txBox="1">
          <a:spLocks noChangeArrowheads="1"/>
        </xdr:cNvSpPr>
      </xdr:nvSpPr>
      <xdr:spPr>
        <a:xfrm>
          <a:off x="4029075" y="1120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68</xdr:row>
      <xdr:rowOff>38100</xdr:rowOff>
    </xdr:from>
    <xdr:ext cx="76200" cy="200025"/>
    <xdr:sp>
      <xdr:nvSpPr>
        <xdr:cNvPr id="89" name="TextBox 144"/>
        <xdr:cNvSpPr txBox="1">
          <a:spLocks noChangeArrowheads="1"/>
        </xdr:cNvSpPr>
      </xdr:nvSpPr>
      <xdr:spPr>
        <a:xfrm>
          <a:off x="7372350" y="114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54</xdr:row>
      <xdr:rowOff>76200</xdr:rowOff>
    </xdr:from>
    <xdr:ext cx="76200" cy="200025"/>
    <xdr:sp>
      <xdr:nvSpPr>
        <xdr:cNvPr id="90" name="TextBox 146"/>
        <xdr:cNvSpPr txBox="1">
          <a:spLocks noChangeArrowheads="1"/>
        </xdr:cNvSpPr>
      </xdr:nvSpPr>
      <xdr:spPr>
        <a:xfrm>
          <a:off x="4029075" y="90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102</xdr:row>
      <xdr:rowOff>76200</xdr:rowOff>
    </xdr:from>
    <xdr:ext cx="76200" cy="200025"/>
    <xdr:sp>
      <xdr:nvSpPr>
        <xdr:cNvPr id="91" name="TextBox 147"/>
        <xdr:cNvSpPr txBox="1">
          <a:spLocks noChangeArrowheads="1"/>
        </xdr:cNvSpPr>
      </xdr:nvSpPr>
      <xdr:spPr>
        <a:xfrm>
          <a:off x="4029075" y="1706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148</xdr:row>
      <xdr:rowOff>76200</xdr:rowOff>
    </xdr:from>
    <xdr:ext cx="76200" cy="200025"/>
    <xdr:sp>
      <xdr:nvSpPr>
        <xdr:cNvPr id="92" name="TextBox 148"/>
        <xdr:cNvSpPr txBox="1">
          <a:spLocks noChangeArrowheads="1"/>
        </xdr:cNvSpPr>
      </xdr:nvSpPr>
      <xdr:spPr>
        <a:xfrm>
          <a:off x="4029075" y="2467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194</xdr:row>
      <xdr:rowOff>76200</xdr:rowOff>
    </xdr:from>
    <xdr:ext cx="76200" cy="200025"/>
    <xdr:sp>
      <xdr:nvSpPr>
        <xdr:cNvPr id="93" name="TextBox 149"/>
        <xdr:cNvSpPr txBox="1">
          <a:spLocks noChangeArrowheads="1"/>
        </xdr:cNvSpPr>
      </xdr:nvSpPr>
      <xdr:spPr>
        <a:xfrm>
          <a:off x="4029075" y="3225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238</xdr:row>
      <xdr:rowOff>76200</xdr:rowOff>
    </xdr:from>
    <xdr:ext cx="76200" cy="200025"/>
    <xdr:sp>
      <xdr:nvSpPr>
        <xdr:cNvPr id="94" name="TextBox 150"/>
        <xdr:cNvSpPr txBox="1">
          <a:spLocks noChangeArrowheads="1"/>
        </xdr:cNvSpPr>
      </xdr:nvSpPr>
      <xdr:spPr>
        <a:xfrm>
          <a:off x="4029075" y="395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283</xdr:row>
      <xdr:rowOff>76200</xdr:rowOff>
    </xdr:from>
    <xdr:ext cx="76200" cy="200025"/>
    <xdr:sp>
      <xdr:nvSpPr>
        <xdr:cNvPr id="95" name="TextBox 151"/>
        <xdr:cNvSpPr txBox="1">
          <a:spLocks noChangeArrowheads="1"/>
        </xdr:cNvSpPr>
      </xdr:nvSpPr>
      <xdr:spPr>
        <a:xfrm>
          <a:off x="4029075" y="4694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331</xdr:row>
      <xdr:rowOff>76200</xdr:rowOff>
    </xdr:from>
    <xdr:ext cx="76200" cy="200025"/>
    <xdr:sp>
      <xdr:nvSpPr>
        <xdr:cNvPr id="96" name="TextBox 152"/>
        <xdr:cNvSpPr txBox="1">
          <a:spLocks noChangeArrowheads="1"/>
        </xdr:cNvSpPr>
      </xdr:nvSpPr>
      <xdr:spPr>
        <a:xfrm>
          <a:off x="4029075" y="54844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377</xdr:row>
      <xdr:rowOff>76200</xdr:rowOff>
    </xdr:from>
    <xdr:ext cx="76200" cy="200025"/>
    <xdr:sp>
      <xdr:nvSpPr>
        <xdr:cNvPr id="97" name="TextBox 153"/>
        <xdr:cNvSpPr txBox="1">
          <a:spLocks noChangeArrowheads="1"/>
        </xdr:cNvSpPr>
      </xdr:nvSpPr>
      <xdr:spPr>
        <a:xfrm>
          <a:off x="4029075" y="6241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426</xdr:row>
      <xdr:rowOff>76200</xdr:rowOff>
    </xdr:from>
    <xdr:ext cx="76200" cy="200025"/>
    <xdr:sp>
      <xdr:nvSpPr>
        <xdr:cNvPr id="98" name="TextBox 154"/>
        <xdr:cNvSpPr txBox="1">
          <a:spLocks noChangeArrowheads="1"/>
        </xdr:cNvSpPr>
      </xdr:nvSpPr>
      <xdr:spPr>
        <a:xfrm>
          <a:off x="4029075" y="7055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478</xdr:row>
      <xdr:rowOff>76200</xdr:rowOff>
    </xdr:from>
    <xdr:ext cx="76200" cy="200025"/>
    <xdr:sp>
      <xdr:nvSpPr>
        <xdr:cNvPr id="99" name="TextBox 155"/>
        <xdr:cNvSpPr txBox="1">
          <a:spLocks noChangeArrowheads="1"/>
        </xdr:cNvSpPr>
      </xdr:nvSpPr>
      <xdr:spPr>
        <a:xfrm>
          <a:off x="4029075" y="7917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</xdr:colOff>
      <xdr:row>4</xdr:row>
      <xdr:rowOff>76200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414337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647700</xdr:colOff>
      <xdr:row>6</xdr:row>
      <xdr:rowOff>38100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7762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54</xdr:row>
      <xdr:rowOff>76200</xdr:rowOff>
    </xdr:from>
    <xdr:ext cx="76200" cy="200025"/>
    <xdr:sp>
      <xdr:nvSpPr>
        <xdr:cNvPr id="3" name="TextBox 8"/>
        <xdr:cNvSpPr txBox="1">
          <a:spLocks noChangeArrowheads="1"/>
        </xdr:cNvSpPr>
      </xdr:nvSpPr>
      <xdr:spPr>
        <a:xfrm>
          <a:off x="4143375" y="905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56</xdr:row>
      <xdr:rowOff>38100</xdr:rowOff>
    </xdr:from>
    <xdr:ext cx="76200" cy="200025"/>
    <xdr:sp>
      <xdr:nvSpPr>
        <xdr:cNvPr id="4" name="TextBox 9"/>
        <xdr:cNvSpPr txBox="1">
          <a:spLocks noChangeArrowheads="1"/>
        </xdr:cNvSpPr>
      </xdr:nvSpPr>
      <xdr:spPr>
        <a:xfrm>
          <a:off x="7496175" y="942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95</xdr:row>
      <xdr:rowOff>76200</xdr:rowOff>
    </xdr:from>
    <xdr:ext cx="76200" cy="200025"/>
    <xdr:sp>
      <xdr:nvSpPr>
        <xdr:cNvPr id="5" name="TextBox 14"/>
        <xdr:cNvSpPr txBox="1">
          <a:spLocks noChangeArrowheads="1"/>
        </xdr:cNvSpPr>
      </xdr:nvSpPr>
      <xdr:spPr>
        <a:xfrm>
          <a:off x="41433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147</xdr:row>
      <xdr:rowOff>76200</xdr:rowOff>
    </xdr:from>
    <xdr:ext cx="76200" cy="200025"/>
    <xdr:sp>
      <xdr:nvSpPr>
        <xdr:cNvPr id="6" name="TextBox 20"/>
        <xdr:cNvSpPr txBox="1">
          <a:spLocks noChangeArrowheads="1"/>
        </xdr:cNvSpPr>
      </xdr:nvSpPr>
      <xdr:spPr>
        <a:xfrm>
          <a:off x="4143375" y="2428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150</xdr:row>
      <xdr:rowOff>38100</xdr:rowOff>
    </xdr:from>
    <xdr:ext cx="76200" cy="200025"/>
    <xdr:sp>
      <xdr:nvSpPr>
        <xdr:cNvPr id="7" name="TextBox 21"/>
        <xdr:cNvSpPr txBox="1">
          <a:spLocks noChangeArrowheads="1"/>
        </xdr:cNvSpPr>
      </xdr:nvSpPr>
      <xdr:spPr>
        <a:xfrm>
          <a:off x="7496175" y="2473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</xdr:colOff>
      <xdr:row>194</xdr:row>
      <xdr:rowOff>76200</xdr:rowOff>
    </xdr:from>
    <xdr:ext cx="76200" cy="200025"/>
    <xdr:sp>
      <xdr:nvSpPr>
        <xdr:cNvPr id="8" name="TextBox 26"/>
        <xdr:cNvSpPr txBox="1">
          <a:spLocks noChangeArrowheads="1"/>
        </xdr:cNvSpPr>
      </xdr:nvSpPr>
      <xdr:spPr>
        <a:xfrm>
          <a:off x="4857750" y="3194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381000</xdr:colOff>
      <xdr:row>196</xdr:row>
      <xdr:rowOff>38100</xdr:rowOff>
    </xdr:from>
    <xdr:ext cx="76200" cy="200025"/>
    <xdr:sp>
      <xdr:nvSpPr>
        <xdr:cNvPr id="9" name="TextBox 27"/>
        <xdr:cNvSpPr txBox="1">
          <a:spLocks noChangeArrowheads="1"/>
        </xdr:cNvSpPr>
      </xdr:nvSpPr>
      <xdr:spPr>
        <a:xfrm>
          <a:off x="8210550" y="3223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178</xdr:row>
      <xdr:rowOff>114300</xdr:rowOff>
    </xdr:from>
    <xdr:ext cx="95250" cy="276225"/>
    <xdr:sp>
      <xdr:nvSpPr>
        <xdr:cNvPr id="10" name="TextBox 28"/>
        <xdr:cNvSpPr txBox="1">
          <a:spLocks noChangeArrowheads="1"/>
        </xdr:cNvSpPr>
      </xdr:nvSpPr>
      <xdr:spPr>
        <a:xfrm>
          <a:off x="7343775" y="293941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240</xdr:row>
      <xdr:rowOff>76200</xdr:rowOff>
    </xdr:from>
    <xdr:ext cx="76200" cy="200025"/>
    <xdr:sp>
      <xdr:nvSpPr>
        <xdr:cNvPr id="11" name="TextBox 32"/>
        <xdr:cNvSpPr txBox="1">
          <a:spLocks noChangeArrowheads="1"/>
        </xdr:cNvSpPr>
      </xdr:nvSpPr>
      <xdr:spPr>
        <a:xfrm>
          <a:off x="4143375" y="394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242</xdr:row>
      <xdr:rowOff>0</xdr:rowOff>
    </xdr:from>
    <xdr:ext cx="76200" cy="200025"/>
    <xdr:sp>
      <xdr:nvSpPr>
        <xdr:cNvPr id="12" name="TextBox 33"/>
        <xdr:cNvSpPr txBox="1">
          <a:spLocks noChangeArrowheads="1"/>
        </xdr:cNvSpPr>
      </xdr:nvSpPr>
      <xdr:spPr>
        <a:xfrm>
          <a:off x="7496175" y="3977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284</xdr:row>
      <xdr:rowOff>76200</xdr:rowOff>
    </xdr:from>
    <xdr:ext cx="76200" cy="200025"/>
    <xdr:sp>
      <xdr:nvSpPr>
        <xdr:cNvPr id="13" name="TextBox 38"/>
        <xdr:cNvSpPr txBox="1">
          <a:spLocks noChangeArrowheads="1"/>
        </xdr:cNvSpPr>
      </xdr:nvSpPr>
      <xdr:spPr>
        <a:xfrm>
          <a:off x="4143375" y="4669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286</xdr:row>
      <xdr:rowOff>38100</xdr:rowOff>
    </xdr:from>
    <xdr:ext cx="76200" cy="200025"/>
    <xdr:sp>
      <xdr:nvSpPr>
        <xdr:cNvPr id="14" name="TextBox 39"/>
        <xdr:cNvSpPr txBox="1">
          <a:spLocks noChangeArrowheads="1"/>
        </xdr:cNvSpPr>
      </xdr:nvSpPr>
      <xdr:spPr>
        <a:xfrm>
          <a:off x="7496175" y="4705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332</xdr:row>
      <xdr:rowOff>76200</xdr:rowOff>
    </xdr:from>
    <xdr:ext cx="76200" cy="200025"/>
    <xdr:sp>
      <xdr:nvSpPr>
        <xdr:cNvPr id="15" name="TextBox 44"/>
        <xdr:cNvSpPr txBox="1">
          <a:spLocks noChangeArrowheads="1"/>
        </xdr:cNvSpPr>
      </xdr:nvSpPr>
      <xdr:spPr>
        <a:xfrm>
          <a:off x="4143375" y="5458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377</xdr:row>
      <xdr:rowOff>76200</xdr:rowOff>
    </xdr:from>
    <xdr:ext cx="76200" cy="200025"/>
    <xdr:sp>
      <xdr:nvSpPr>
        <xdr:cNvPr id="16" name="TextBox 50"/>
        <xdr:cNvSpPr txBox="1">
          <a:spLocks noChangeArrowheads="1"/>
        </xdr:cNvSpPr>
      </xdr:nvSpPr>
      <xdr:spPr>
        <a:xfrm>
          <a:off x="4143375" y="6199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380</xdr:row>
      <xdr:rowOff>38100</xdr:rowOff>
    </xdr:from>
    <xdr:ext cx="76200" cy="200025"/>
    <xdr:sp>
      <xdr:nvSpPr>
        <xdr:cNvPr id="17" name="TextBox 51"/>
        <xdr:cNvSpPr txBox="1">
          <a:spLocks noChangeArrowheads="1"/>
        </xdr:cNvSpPr>
      </xdr:nvSpPr>
      <xdr:spPr>
        <a:xfrm>
          <a:off x="7496175" y="6259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430</xdr:row>
      <xdr:rowOff>76200</xdr:rowOff>
    </xdr:from>
    <xdr:ext cx="76200" cy="200025"/>
    <xdr:sp>
      <xdr:nvSpPr>
        <xdr:cNvPr id="18" name="TextBox 56"/>
        <xdr:cNvSpPr txBox="1">
          <a:spLocks noChangeArrowheads="1"/>
        </xdr:cNvSpPr>
      </xdr:nvSpPr>
      <xdr:spPr>
        <a:xfrm>
          <a:off x="4143375" y="7078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429</xdr:row>
      <xdr:rowOff>38100</xdr:rowOff>
    </xdr:from>
    <xdr:ext cx="76200" cy="200025"/>
    <xdr:sp>
      <xdr:nvSpPr>
        <xdr:cNvPr id="19" name="TextBox 57"/>
        <xdr:cNvSpPr txBox="1">
          <a:spLocks noChangeArrowheads="1"/>
        </xdr:cNvSpPr>
      </xdr:nvSpPr>
      <xdr:spPr>
        <a:xfrm>
          <a:off x="7496175" y="7058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479</xdr:row>
      <xdr:rowOff>76200</xdr:rowOff>
    </xdr:from>
    <xdr:ext cx="76200" cy="200025"/>
    <xdr:sp>
      <xdr:nvSpPr>
        <xdr:cNvPr id="20" name="TextBox 62"/>
        <xdr:cNvSpPr txBox="1">
          <a:spLocks noChangeArrowheads="1"/>
        </xdr:cNvSpPr>
      </xdr:nvSpPr>
      <xdr:spPr>
        <a:xfrm>
          <a:off x="4143375" y="7876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536</xdr:row>
      <xdr:rowOff>76200</xdr:rowOff>
    </xdr:from>
    <xdr:ext cx="76200" cy="200025"/>
    <xdr:sp>
      <xdr:nvSpPr>
        <xdr:cNvPr id="21" name="TextBox 68"/>
        <xdr:cNvSpPr txBox="1">
          <a:spLocks noChangeArrowheads="1"/>
        </xdr:cNvSpPr>
      </xdr:nvSpPr>
      <xdr:spPr>
        <a:xfrm>
          <a:off x="4143375" y="8816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538</xdr:row>
      <xdr:rowOff>38100</xdr:rowOff>
    </xdr:from>
    <xdr:ext cx="76200" cy="200025"/>
    <xdr:sp>
      <xdr:nvSpPr>
        <xdr:cNvPr id="22" name="TextBox 69"/>
        <xdr:cNvSpPr txBox="1">
          <a:spLocks noChangeArrowheads="1"/>
        </xdr:cNvSpPr>
      </xdr:nvSpPr>
      <xdr:spPr>
        <a:xfrm>
          <a:off x="7496175" y="8844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587</xdr:row>
      <xdr:rowOff>38100</xdr:rowOff>
    </xdr:from>
    <xdr:ext cx="95250" cy="276225"/>
    <xdr:sp>
      <xdr:nvSpPr>
        <xdr:cNvPr id="23" name="TextBox 73"/>
        <xdr:cNvSpPr txBox="1">
          <a:spLocks noChangeArrowheads="1"/>
        </xdr:cNvSpPr>
      </xdr:nvSpPr>
      <xdr:spPr>
        <a:xfrm>
          <a:off x="2124075" y="96612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</xdr:colOff>
      <xdr:row>584</xdr:row>
      <xdr:rowOff>76200</xdr:rowOff>
    </xdr:from>
    <xdr:ext cx="76200" cy="200025"/>
    <xdr:sp>
      <xdr:nvSpPr>
        <xdr:cNvPr id="24" name="TextBox 75"/>
        <xdr:cNvSpPr txBox="1">
          <a:spLocks noChangeArrowheads="1"/>
        </xdr:cNvSpPr>
      </xdr:nvSpPr>
      <xdr:spPr>
        <a:xfrm>
          <a:off x="3429000" y="9616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381000</xdr:colOff>
      <xdr:row>586</xdr:row>
      <xdr:rowOff>38100</xdr:rowOff>
    </xdr:from>
    <xdr:ext cx="76200" cy="200025"/>
    <xdr:sp>
      <xdr:nvSpPr>
        <xdr:cNvPr id="25" name="TextBox 77"/>
        <xdr:cNvSpPr txBox="1">
          <a:spLocks noChangeArrowheads="1"/>
        </xdr:cNvSpPr>
      </xdr:nvSpPr>
      <xdr:spPr>
        <a:xfrm>
          <a:off x="6781800" y="9645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266700</xdr:colOff>
      <xdr:row>581</xdr:row>
      <xdr:rowOff>38100</xdr:rowOff>
    </xdr:from>
    <xdr:ext cx="95250" cy="276225"/>
    <xdr:sp>
      <xdr:nvSpPr>
        <xdr:cNvPr id="26" name="TextBox 78"/>
        <xdr:cNvSpPr txBox="1">
          <a:spLocks noChangeArrowheads="1"/>
        </xdr:cNvSpPr>
      </xdr:nvSpPr>
      <xdr:spPr>
        <a:xfrm>
          <a:off x="8810625" y="956405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419100</xdr:colOff>
      <xdr:row>594</xdr:row>
      <xdr:rowOff>38100</xdr:rowOff>
    </xdr:from>
    <xdr:ext cx="95250" cy="276225"/>
    <xdr:sp>
      <xdr:nvSpPr>
        <xdr:cNvPr id="27" name="TextBox 79"/>
        <xdr:cNvSpPr txBox="1">
          <a:spLocks noChangeArrowheads="1"/>
        </xdr:cNvSpPr>
      </xdr:nvSpPr>
      <xdr:spPr>
        <a:xfrm>
          <a:off x="9601200" y="977455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38100</xdr:colOff>
      <xdr:row>4</xdr:row>
      <xdr:rowOff>76200</xdr:rowOff>
    </xdr:from>
    <xdr:ext cx="76200" cy="200025"/>
    <xdr:sp>
      <xdr:nvSpPr>
        <xdr:cNvPr id="28" name="TextBox 81"/>
        <xdr:cNvSpPr txBox="1">
          <a:spLocks noChangeArrowheads="1"/>
        </xdr:cNvSpPr>
      </xdr:nvSpPr>
      <xdr:spPr>
        <a:xfrm>
          <a:off x="1571625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15</xdr:row>
      <xdr:rowOff>76200</xdr:rowOff>
    </xdr:from>
    <xdr:ext cx="76200" cy="200025"/>
    <xdr:sp>
      <xdr:nvSpPr>
        <xdr:cNvPr id="29" name="TextBox 84"/>
        <xdr:cNvSpPr txBox="1">
          <a:spLocks noChangeArrowheads="1"/>
        </xdr:cNvSpPr>
      </xdr:nvSpPr>
      <xdr:spPr>
        <a:xfrm>
          <a:off x="414337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17</xdr:row>
      <xdr:rowOff>38100</xdr:rowOff>
    </xdr:from>
    <xdr:ext cx="76200" cy="200025"/>
    <xdr:sp>
      <xdr:nvSpPr>
        <xdr:cNvPr id="30" name="TextBox 85"/>
        <xdr:cNvSpPr txBox="1">
          <a:spLocks noChangeArrowheads="1"/>
        </xdr:cNvSpPr>
      </xdr:nvSpPr>
      <xdr:spPr>
        <a:xfrm>
          <a:off x="74961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65</xdr:row>
      <xdr:rowOff>76200</xdr:rowOff>
    </xdr:from>
    <xdr:ext cx="76200" cy="200025"/>
    <xdr:sp>
      <xdr:nvSpPr>
        <xdr:cNvPr id="31" name="TextBox 86"/>
        <xdr:cNvSpPr txBox="1">
          <a:spLocks noChangeArrowheads="1"/>
        </xdr:cNvSpPr>
      </xdr:nvSpPr>
      <xdr:spPr>
        <a:xfrm>
          <a:off x="4143375" y="10963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67</xdr:row>
      <xdr:rowOff>38100</xdr:rowOff>
    </xdr:from>
    <xdr:ext cx="76200" cy="200025"/>
    <xdr:sp>
      <xdr:nvSpPr>
        <xdr:cNvPr id="32" name="TextBox 87"/>
        <xdr:cNvSpPr txBox="1">
          <a:spLocks noChangeArrowheads="1"/>
        </xdr:cNvSpPr>
      </xdr:nvSpPr>
      <xdr:spPr>
        <a:xfrm>
          <a:off x="749617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112</xdr:row>
      <xdr:rowOff>76200</xdr:rowOff>
    </xdr:from>
    <xdr:ext cx="76200" cy="200025"/>
    <xdr:sp>
      <xdr:nvSpPr>
        <xdr:cNvPr id="33" name="TextBox 88"/>
        <xdr:cNvSpPr txBox="1">
          <a:spLocks noChangeArrowheads="1"/>
        </xdr:cNvSpPr>
      </xdr:nvSpPr>
      <xdr:spPr>
        <a:xfrm>
          <a:off x="4143375" y="1862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114</xdr:row>
      <xdr:rowOff>38100</xdr:rowOff>
    </xdr:from>
    <xdr:ext cx="76200" cy="200025"/>
    <xdr:sp>
      <xdr:nvSpPr>
        <xdr:cNvPr id="34" name="TextBox 89"/>
        <xdr:cNvSpPr txBox="1">
          <a:spLocks noChangeArrowheads="1"/>
        </xdr:cNvSpPr>
      </xdr:nvSpPr>
      <xdr:spPr>
        <a:xfrm>
          <a:off x="7496175" y="1890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159</xdr:row>
      <xdr:rowOff>76200</xdr:rowOff>
    </xdr:from>
    <xdr:ext cx="76200" cy="200025"/>
    <xdr:sp>
      <xdr:nvSpPr>
        <xdr:cNvPr id="35" name="TextBox 90"/>
        <xdr:cNvSpPr txBox="1">
          <a:spLocks noChangeArrowheads="1"/>
        </xdr:cNvSpPr>
      </xdr:nvSpPr>
      <xdr:spPr>
        <a:xfrm>
          <a:off x="4143375" y="2627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161</xdr:row>
      <xdr:rowOff>38100</xdr:rowOff>
    </xdr:from>
    <xdr:ext cx="76200" cy="200025"/>
    <xdr:sp>
      <xdr:nvSpPr>
        <xdr:cNvPr id="36" name="TextBox 91"/>
        <xdr:cNvSpPr txBox="1">
          <a:spLocks noChangeArrowheads="1"/>
        </xdr:cNvSpPr>
      </xdr:nvSpPr>
      <xdr:spPr>
        <a:xfrm>
          <a:off x="7496175" y="2656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205</xdr:row>
      <xdr:rowOff>76200</xdr:rowOff>
    </xdr:from>
    <xdr:ext cx="76200" cy="200025"/>
    <xdr:sp>
      <xdr:nvSpPr>
        <xdr:cNvPr id="37" name="TextBox 92"/>
        <xdr:cNvSpPr txBox="1">
          <a:spLocks noChangeArrowheads="1"/>
        </xdr:cNvSpPr>
      </xdr:nvSpPr>
      <xdr:spPr>
        <a:xfrm>
          <a:off x="4143375" y="3377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207</xdr:row>
      <xdr:rowOff>38100</xdr:rowOff>
    </xdr:from>
    <xdr:ext cx="76200" cy="200025"/>
    <xdr:sp>
      <xdr:nvSpPr>
        <xdr:cNvPr id="38" name="TextBox 93"/>
        <xdr:cNvSpPr txBox="1">
          <a:spLocks noChangeArrowheads="1"/>
        </xdr:cNvSpPr>
      </xdr:nvSpPr>
      <xdr:spPr>
        <a:xfrm>
          <a:off x="7496175" y="3406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249</xdr:row>
      <xdr:rowOff>76200</xdr:rowOff>
    </xdr:from>
    <xdr:ext cx="76200" cy="200025"/>
    <xdr:sp>
      <xdr:nvSpPr>
        <xdr:cNvPr id="39" name="TextBox 94"/>
        <xdr:cNvSpPr txBox="1">
          <a:spLocks noChangeArrowheads="1"/>
        </xdr:cNvSpPr>
      </xdr:nvSpPr>
      <xdr:spPr>
        <a:xfrm>
          <a:off x="4143375" y="410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251</xdr:row>
      <xdr:rowOff>38100</xdr:rowOff>
    </xdr:from>
    <xdr:ext cx="76200" cy="200025"/>
    <xdr:sp>
      <xdr:nvSpPr>
        <xdr:cNvPr id="40" name="TextBox 95"/>
        <xdr:cNvSpPr txBox="1">
          <a:spLocks noChangeArrowheads="1"/>
        </xdr:cNvSpPr>
      </xdr:nvSpPr>
      <xdr:spPr>
        <a:xfrm>
          <a:off x="7496175" y="413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295</xdr:row>
      <xdr:rowOff>76200</xdr:rowOff>
    </xdr:from>
    <xdr:ext cx="76200" cy="200025"/>
    <xdr:sp>
      <xdr:nvSpPr>
        <xdr:cNvPr id="41" name="TextBox 96"/>
        <xdr:cNvSpPr txBox="1">
          <a:spLocks noChangeArrowheads="1"/>
        </xdr:cNvSpPr>
      </xdr:nvSpPr>
      <xdr:spPr>
        <a:xfrm>
          <a:off x="4143375" y="4859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297</xdr:row>
      <xdr:rowOff>38100</xdr:rowOff>
    </xdr:from>
    <xdr:ext cx="76200" cy="200025"/>
    <xdr:sp>
      <xdr:nvSpPr>
        <xdr:cNvPr id="42" name="TextBox 97"/>
        <xdr:cNvSpPr txBox="1">
          <a:spLocks noChangeArrowheads="1"/>
        </xdr:cNvSpPr>
      </xdr:nvSpPr>
      <xdr:spPr>
        <a:xfrm>
          <a:off x="7496175" y="4888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343</xdr:row>
      <xdr:rowOff>76200</xdr:rowOff>
    </xdr:from>
    <xdr:ext cx="76200" cy="200025"/>
    <xdr:sp>
      <xdr:nvSpPr>
        <xdr:cNvPr id="43" name="TextBox 98"/>
        <xdr:cNvSpPr txBox="1">
          <a:spLocks noChangeArrowheads="1"/>
        </xdr:cNvSpPr>
      </xdr:nvSpPr>
      <xdr:spPr>
        <a:xfrm>
          <a:off x="4143375" y="5649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345</xdr:row>
      <xdr:rowOff>38100</xdr:rowOff>
    </xdr:from>
    <xdr:ext cx="76200" cy="200025"/>
    <xdr:sp>
      <xdr:nvSpPr>
        <xdr:cNvPr id="44" name="TextBox 99"/>
        <xdr:cNvSpPr txBox="1">
          <a:spLocks noChangeArrowheads="1"/>
        </xdr:cNvSpPr>
      </xdr:nvSpPr>
      <xdr:spPr>
        <a:xfrm>
          <a:off x="7496175" y="5677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389</xdr:row>
      <xdr:rowOff>76200</xdr:rowOff>
    </xdr:from>
    <xdr:ext cx="76200" cy="200025"/>
    <xdr:sp>
      <xdr:nvSpPr>
        <xdr:cNvPr id="45" name="TextBox 100"/>
        <xdr:cNvSpPr txBox="1">
          <a:spLocks noChangeArrowheads="1"/>
        </xdr:cNvSpPr>
      </xdr:nvSpPr>
      <xdr:spPr>
        <a:xfrm>
          <a:off x="4143375" y="641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391</xdr:row>
      <xdr:rowOff>38100</xdr:rowOff>
    </xdr:from>
    <xdr:ext cx="76200" cy="200025"/>
    <xdr:sp>
      <xdr:nvSpPr>
        <xdr:cNvPr id="46" name="TextBox 101"/>
        <xdr:cNvSpPr txBox="1">
          <a:spLocks noChangeArrowheads="1"/>
        </xdr:cNvSpPr>
      </xdr:nvSpPr>
      <xdr:spPr>
        <a:xfrm>
          <a:off x="7496175" y="6442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438</xdr:row>
      <xdr:rowOff>76200</xdr:rowOff>
    </xdr:from>
    <xdr:ext cx="76200" cy="200025"/>
    <xdr:sp>
      <xdr:nvSpPr>
        <xdr:cNvPr id="47" name="TextBox 102"/>
        <xdr:cNvSpPr txBox="1">
          <a:spLocks noChangeArrowheads="1"/>
        </xdr:cNvSpPr>
      </xdr:nvSpPr>
      <xdr:spPr>
        <a:xfrm>
          <a:off x="4143375" y="7212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440</xdr:row>
      <xdr:rowOff>38100</xdr:rowOff>
    </xdr:from>
    <xdr:ext cx="76200" cy="200025"/>
    <xdr:sp>
      <xdr:nvSpPr>
        <xdr:cNvPr id="48" name="TextBox 103"/>
        <xdr:cNvSpPr txBox="1">
          <a:spLocks noChangeArrowheads="1"/>
        </xdr:cNvSpPr>
      </xdr:nvSpPr>
      <xdr:spPr>
        <a:xfrm>
          <a:off x="7496175" y="7240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490</xdr:row>
      <xdr:rowOff>76200</xdr:rowOff>
    </xdr:from>
    <xdr:ext cx="76200" cy="200025"/>
    <xdr:sp>
      <xdr:nvSpPr>
        <xdr:cNvPr id="49" name="TextBox 104"/>
        <xdr:cNvSpPr txBox="1">
          <a:spLocks noChangeArrowheads="1"/>
        </xdr:cNvSpPr>
      </xdr:nvSpPr>
      <xdr:spPr>
        <a:xfrm>
          <a:off x="4143375" y="806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492</xdr:row>
      <xdr:rowOff>38100</xdr:rowOff>
    </xdr:from>
    <xdr:ext cx="76200" cy="200025"/>
    <xdr:sp>
      <xdr:nvSpPr>
        <xdr:cNvPr id="50" name="TextBox 105"/>
        <xdr:cNvSpPr txBox="1">
          <a:spLocks noChangeArrowheads="1"/>
        </xdr:cNvSpPr>
      </xdr:nvSpPr>
      <xdr:spPr>
        <a:xfrm>
          <a:off x="7496175" y="809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536</xdr:row>
      <xdr:rowOff>76200</xdr:rowOff>
    </xdr:from>
    <xdr:ext cx="76200" cy="200025"/>
    <xdr:sp>
      <xdr:nvSpPr>
        <xdr:cNvPr id="51" name="TextBox 106"/>
        <xdr:cNvSpPr txBox="1">
          <a:spLocks noChangeArrowheads="1"/>
        </xdr:cNvSpPr>
      </xdr:nvSpPr>
      <xdr:spPr>
        <a:xfrm>
          <a:off x="4143375" y="8816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538</xdr:row>
      <xdr:rowOff>38100</xdr:rowOff>
    </xdr:from>
    <xdr:ext cx="76200" cy="200025"/>
    <xdr:sp>
      <xdr:nvSpPr>
        <xdr:cNvPr id="52" name="TextBox 107"/>
        <xdr:cNvSpPr txBox="1">
          <a:spLocks noChangeArrowheads="1"/>
        </xdr:cNvSpPr>
      </xdr:nvSpPr>
      <xdr:spPr>
        <a:xfrm>
          <a:off x="7496175" y="8844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158</xdr:row>
      <xdr:rowOff>76200</xdr:rowOff>
    </xdr:from>
    <xdr:ext cx="76200" cy="200025"/>
    <xdr:sp>
      <xdr:nvSpPr>
        <xdr:cNvPr id="53" name="TextBox 108"/>
        <xdr:cNvSpPr txBox="1">
          <a:spLocks noChangeArrowheads="1"/>
        </xdr:cNvSpPr>
      </xdr:nvSpPr>
      <xdr:spPr>
        <a:xfrm>
          <a:off x="4143375" y="2611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160</xdr:row>
      <xdr:rowOff>38100</xdr:rowOff>
    </xdr:from>
    <xdr:ext cx="76200" cy="200025"/>
    <xdr:sp>
      <xdr:nvSpPr>
        <xdr:cNvPr id="54" name="TextBox 109"/>
        <xdr:cNvSpPr txBox="1">
          <a:spLocks noChangeArrowheads="1"/>
        </xdr:cNvSpPr>
      </xdr:nvSpPr>
      <xdr:spPr>
        <a:xfrm>
          <a:off x="7496175" y="2640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158</xdr:row>
      <xdr:rowOff>76200</xdr:rowOff>
    </xdr:from>
    <xdr:ext cx="76200" cy="200025"/>
    <xdr:sp>
      <xdr:nvSpPr>
        <xdr:cNvPr id="55" name="TextBox 110"/>
        <xdr:cNvSpPr txBox="1">
          <a:spLocks noChangeArrowheads="1"/>
        </xdr:cNvSpPr>
      </xdr:nvSpPr>
      <xdr:spPr>
        <a:xfrm>
          <a:off x="4143375" y="2611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224</xdr:row>
      <xdr:rowOff>114300</xdr:rowOff>
    </xdr:from>
    <xdr:ext cx="95250" cy="276225"/>
    <xdr:sp>
      <xdr:nvSpPr>
        <xdr:cNvPr id="56" name="TextBox 112"/>
        <xdr:cNvSpPr txBox="1">
          <a:spLocks noChangeArrowheads="1"/>
        </xdr:cNvSpPr>
      </xdr:nvSpPr>
      <xdr:spPr>
        <a:xfrm>
          <a:off x="7343775" y="368903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205</xdr:row>
      <xdr:rowOff>76200</xdr:rowOff>
    </xdr:from>
    <xdr:ext cx="76200" cy="200025"/>
    <xdr:sp>
      <xdr:nvSpPr>
        <xdr:cNvPr id="57" name="TextBox 113"/>
        <xdr:cNvSpPr txBox="1">
          <a:spLocks noChangeArrowheads="1"/>
        </xdr:cNvSpPr>
      </xdr:nvSpPr>
      <xdr:spPr>
        <a:xfrm>
          <a:off x="4143375" y="3377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207</xdr:row>
      <xdr:rowOff>38100</xdr:rowOff>
    </xdr:from>
    <xdr:ext cx="76200" cy="200025"/>
    <xdr:sp>
      <xdr:nvSpPr>
        <xdr:cNvPr id="58" name="TextBox 114"/>
        <xdr:cNvSpPr txBox="1">
          <a:spLocks noChangeArrowheads="1"/>
        </xdr:cNvSpPr>
      </xdr:nvSpPr>
      <xdr:spPr>
        <a:xfrm>
          <a:off x="7496175" y="3406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204</xdr:row>
      <xdr:rowOff>76200</xdr:rowOff>
    </xdr:from>
    <xdr:ext cx="76200" cy="200025"/>
    <xdr:sp>
      <xdr:nvSpPr>
        <xdr:cNvPr id="59" name="TextBox 115"/>
        <xdr:cNvSpPr txBox="1">
          <a:spLocks noChangeArrowheads="1"/>
        </xdr:cNvSpPr>
      </xdr:nvSpPr>
      <xdr:spPr>
        <a:xfrm>
          <a:off x="4143375" y="3361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206</xdr:row>
      <xdr:rowOff>38100</xdr:rowOff>
    </xdr:from>
    <xdr:ext cx="76200" cy="200025"/>
    <xdr:sp>
      <xdr:nvSpPr>
        <xdr:cNvPr id="60" name="TextBox 116"/>
        <xdr:cNvSpPr txBox="1">
          <a:spLocks noChangeArrowheads="1"/>
        </xdr:cNvSpPr>
      </xdr:nvSpPr>
      <xdr:spPr>
        <a:xfrm>
          <a:off x="7496175" y="3389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204</xdr:row>
      <xdr:rowOff>76200</xdr:rowOff>
    </xdr:from>
    <xdr:ext cx="76200" cy="200025"/>
    <xdr:sp>
      <xdr:nvSpPr>
        <xdr:cNvPr id="61" name="TextBox 117"/>
        <xdr:cNvSpPr txBox="1">
          <a:spLocks noChangeArrowheads="1"/>
        </xdr:cNvSpPr>
      </xdr:nvSpPr>
      <xdr:spPr>
        <a:xfrm>
          <a:off x="4143375" y="3361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206</xdr:row>
      <xdr:rowOff>38100</xdr:rowOff>
    </xdr:from>
    <xdr:ext cx="76200" cy="200025"/>
    <xdr:sp>
      <xdr:nvSpPr>
        <xdr:cNvPr id="62" name="TextBox 118"/>
        <xdr:cNvSpPr txBox="1">
          <a:spLocks noChangeArrowheads="1"/>
        </xdr:cNvSpPr>
      </xdr:nvSpPr>
      <xdr:spPr>
        <a:xfrm>
          <a:off x="7496175" y="3389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268</xdr:row>
      <xdr:rowOff>114300</xdr:rowOff>
    </xdr:from>
    <xdr:ext cx="95250" cy="276225"/>
    <xdr:sp>
      <xdr:nvSpPr>
        <xdr:cNvPr id="63" name="TextBox 119"/>
        <xdr:cNvSpPr txBox="1">
          <a:spLocks noChangeArrowheads="1"/>
        </xdr:cNvSpPr>
      </xdr:nvSpPr>
      <xdr:spPr>
        <a:xfrm>
          <a:off x="7343775" y="44138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249</xdr:row>
      <xdr:rowOff>76200</xdr:rowOff>
    </xdr:from>
    <xdr:ext cx="76200" cy="200025"/>
    <xdr:sp>
      <xdr:nvSpPr>
        <xdr:cNvPr id="64" name="TextBox 120"/>
        <xdr:cNvSpPr txBox="1">
          <a:spLocks noChangeArrowheads="1"/>
        </xdr:cNvSpPr>
      </xdr:nvSpPr>
      <xdr:spPr>
        <a:xfrm>
          <a:off x="4143375" y="410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251</xdr:row>
      <xdr:rowOff>38100</xdr:rowOff>
    </xdr:from>
    <xdr:ext cx="76200" cy="200025"/>
    <xdr:sp>
      <xdr:nvSpPr>
        <xdr:cNvPr id="65" name="TextBox 121"/>
        <xdr:cNvSpPr txBox="1">
          <a:spLocks noChangeArrowheads="1"/>
        </xdr:cNvSpPr>
      </xdr:nvSpPr>
      <xdr:spPr>
        <a:xfrm>
          <a:off x="7496175" y="413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248</xdr:row>
      <xdr:rowOff>76200</xdr:rowOff>
    </xdr:from>
    <xdr:ext cx="76200" cy="200025"/>
    <xdr:sp>
      <xdr:nvSpPr>
        <xdr:cNvPr id="66" name="TextBox 122"/>
        <xdr:cNvSpPr txBox="1">
          <a:spLocks noChangeArrowheads="1"/>
        </xdr:cNvSpPr>
      </xdr:nvSpPr>
      <xdr:spPr>
        <a:xfrm>
          <a:off x="4143375" y="4086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250</xdr:row>
      <xdr:rowOff>38100</xdr:rowOff>
    </xdr:from>
    <xdr:ext cx="76200" cy="200025"/>
    <xdr:sp>
      <xdr:nvSpPr>
        <xdr:cNvPr id="67" name="TextBox 123"/>
        <xdr:cNvSpPr txBox="1">
          <a:spLocks noChangeArrowheads="1"/>
        </xdr:cNvSpPr>
      </xdr:nvSpPr>
      <xdr:spPr>
        <a:xfrm>
          <a:off x="7496175" y="4114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248</xdr:row>
      <xdr:rowOff>76200</xdr:rowOff>
    </xdr:from>
    <xdr:ext cx="76200" cy="200025"/>
    <xdr:sp>
      <xdr:nvSpPr>
        <xdr:cNvPr id="68" name="TextBox 124"/>
        <xdr:cNvSpPr txBox="1">
          <a:spLocks noChangeArrowheads="1"/>
        </xdr:cNvSpPr>
      </xdr:nvSpPr>
      <xdr:spPr>
        <a:xfrm>
          <a:off x="4143375" y="4086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250</xdr:row>
      <xdr:rowOff>38100</xdr:rowOff>
    </xdr:from>
    <xdr:ext cx="76200" cy="200025"/>
    <xdr:sp>
      <xdr:nvSpPr>
        <xdr:cNvPr id="69" name="TextBox 125"/>
        <xdr:cNvSpPr txBox="1">
          <a:spLocks noChangeArrowheads="1"/>
        </xdr:cNvSpPr>
      </xdr:nvSpPr>
      <xdr:spPr>
        <a:xfrm>
          <a:off x="7496175" y="4114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314</xdr:row>
      <xdr:rowOff>114300</xdr:rowOff>
    </xdr:from>
    <xdr:ext cx="95250" cy="276225"/>
    <xdr:sp>
      <xdr:nvSpPr>
        <xdr:cNvPr id="70" name="TextBox 126"/>
        <xdr:cNvSpPr txBox="1">
          <a:spLocks noChangeArrowheads="1"/>
        </xdr:cNvSpPr>
      </xdr:nvSpPr>
      <xdr:spPr>
        <a:xfrm>
          <a:off x="7343775" y="517112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295</xdr:row>
      <xdr:rowOff>76200</xdr:rowOff>
    </xdr:from>
    <xdr:ext cx="76200" cy="200025"/>
    <xdr:sp>
      <xdr:nvSpPr>
        <xdr:cNvPr id="71" name="TextBox 127"/>
        <xdr:cNvSpPr txBox="1">
          <a:spLocks noChangeArrowheads="1"/>
        </xdr:cNvSpPr>
      </xdr:nvSpPr>
      <xdr:spPr>
        <a:xfrm>
          <a:off x="4143375" y="4859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297</xdr:row>
      <xdr:rowOff>38100</xdr:rowOff>
    </xdr:from>
    <xdr:ext cx="76200" cy="200025"/>
    <xdr:sp>
      <xdr:nvSpPr>
        <xdr:cNvPr id="72" name="TextBox 128"/>
        <xdr:cNvSpPr txBox="1">
          <a:spLocks noChangeArrowheads="1"/>
        </xdr:cNvSpPr>
      </xdr:nvSpPr>
      <xdr:spPr>
        <a:xfrm>
          <a:off x="7496175" y="4888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294</xdr:row>
      <xdr:rowOff>76200</xdr:rowOff>
    </xdr:from>
    <xdr:ext cx="76200" cy="200025"/>
    <xdr:sp>
      <xdr:nvSpPr>
        <xdr:cNvPr id="73" name="TextBox 129"/>
        <xdr:cNvSpPr txBox="1">
          <a:spLocks noChangeArrowheads="1"/>
        </xdr:cNvSpPr>
      </xdr:nvSpPr>
      <xdr:spPr>
        <a:xfrm>
          <a:off x="4143375" y="4843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296</xdr:row>
      <xdr:rowOff>38100</xdr:rowOff>
    </xdr:from>
    <xdr:ext cx="76200" cy="200025"/>
    <xdr:sp>
      <xdr:nvSpPr>
        <xdr:cNvPr id="74" name="TextBox 130"/>
        <xdr:cNvSpPr txBox="1">
          <a:spLocks noChangeArrowheads="1"/>
        </xdr:cNvSpPr>
      </xdr:nvSpPr>
      <xdr:spPr>
        <a:xfrm>
          <a:off x="7496175" y="4872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294</xdr:row>
      <xdr:rowOff>76200</xdr:rowOff>
    </xdr:from>
    <xdr:ext cx="76200" cy="200025"/>
    <xdr:sp>
      <xdr:nvSpPr>
        <xdr:cNvPr id="75" name="TextBox 131"/>
        <xdr:cNvSpPr txBox="1">
          <a:spLocks noChangeArrowheads="1"/>
        </xdr:cNvSpPr>
      </xdr:nvSpPr>
      <xdr:spPr>
        <a:xfrm>
          <a:off x="4143375" y="4843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296</xdr:row>
      <xdr:rowOff>38100</xdr:rowOff>
    </xdr:from>
    <xdr:ext cx="76200" cy="200025"/>
    <xdr:sp>
      <xdr:nvSpPr>
        <xdr:cNvPr id="76" name="TextBox 132"/>
        <xdr:cNvSpPr txBox="1">
          <a:spLocks noChangeArrowheads="1"/>
        </xdr:cNvSpPr>
      </xdr:nvSpPr>
      <xdr:spPr>
        <a:xfrm>
          <a:off x="7496175" y="4872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381000</xdr:colOff>
      <xdr:row>7</xdr:row>
      <xdr:rowOff>28575</xdr:rowOff>
    </xdr:from>
    <xdr:ext cx="76200" cy="200025"/>
    <xdr:sp>
      <xdr:nvSpPr>
        <xdr:cNvPr id="77" name="TextBox 133"/>
        <xdr:cNvSpPr txBox="1">
          <a:spLocks noChangeArrowheads="1"/>
        </xdr:cNvSpPr>
      </xdr:nvSpPr>
      <xdr:spPr>
        <a:xfrm>
          <a:off x="2116455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16</xdr:row>
      <xdr:rowOff>76200</xdr:rowOff>
    </xdr:from>
    <xdr:ext cx="76200" cy="200025"/>
    <xdr:sp>
      <xdr:nvSpPr>
        <xdr:cNvPr id="78" name="TextBox 134"/>
        <xdr:cNvSpPr txBox="1">
          <a:spLocks noChangeArrowheads="1"/>
        </xdr:cNvSpPr>
      </xdr:nvSpPr>
      <xdr:spPr>
        <a:xfrm>
          <a:off x="41433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18</xdr:row>
      <xdr:rowOff>38100</xdr:rowOff>
    </xdr:from>
    <xdr:ext cx="76200" cy="200025"/>
    <xdr:sp>
      <xdr:nvSpPr>
        <xdr:cNvPr id="79" name="TextBox 135"/>
        <xdr:cNvSpPr txBox="1">
          <a:spLocks noChangeArrowheads="1"/>
        </xdr:cNvSpPr>
      </xdr:nvSpPr>
      <xdr:spPr>
        <a:xfrm>
          <a:off x="74961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18</xdr:row>
      <xdr:rowOff>38100</xdr:rowOff>
    </xdr:from>
    <xdr:ext cx="76200" cy="200025"/>
    <xdr:sp>
      <xdr:nvSpPr>
        <xdr:cNvPr id="80" name="TextBox 136"/>
        <xdr:cNvSpPr txBox="1">
          <a:spLocks noChangeArrowheads="1"/>
        </xdr:cNvSpPr>
      </xdr:nvSpPr>
      <xdr:spPr>
        <a:xfrm>
          <a:off x="74961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16</xdr:row>
      <xdr:rowOff>76200</xdr:rowOff>
    </xdr:from>
    <xdr:ext cx="76200" cy="200025"/>
    <xdr:sp>
      <xdr:nvSpPr>
        <xdr:cNvPr id="81" name="TextBox 137"/>
        <xdr:cNvSpPr txBox="1">
          <a:spLocks noChangeArrowheads="1"/>
        </xdr:cNvSpPr>
      </xdr:nvSpPr>
      <xdr:spPr>
        <a:xfrm>
          <a:off x="41433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18</xdr:row>
      <xdr:rowOff>38100</xdr:rowOff>
    </xdr:from>
    <xdr:ext cx="76200" cy="200025"/>
    <xdr:sp>
      <xdr:nvSpPr>
        <xdr:cNvPr id="82" name="TextBox 138"/>
        <xdr:cNvSpPr txBox="1">
          <a:spLocks noChangeArrowheads="1"/>
        </xdr:cNvSpPr>
      </xdr:nvSpPr>
      <xdr:spPr>
        <a:xfrm>
          <a:off x="74961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18</xdr:row>
      <xdr:rowOff>38100</xdr:rowOff>
    </xdr:from>
    <xdr:ext cx="76200" cy="200025"/>
    <xdr:sp>
      <xdr:nvSpPr>
        <xdr:cNvPr id="83" name="TextBox 139"/>
        <xdr:cNvSpPr txBox="1">
          <a:spLocks noChangeArrowheads="1"/>
        </xdr:cNvSpPr>
      </xdr:nvSpPr>
      <xdr:spPr>
        <a:xfrm>
          <a:off x="74961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66</xdr:row>
      <xdr:rowOff>76200</xdr:rowOff>
    </xdr:from>
    <xdr:ext cx="76200" cy="200025"/>
    <xdr:sp>
      <xdr:nvSpPr>
        <xdr:cNvPr id="84" name="TextBox 140"/>
        <xdr:cNvSpPr txBox="1">
          <a:spLocks noChangeArrowheads="1"/>
        </xdr:cNvSpPr>
      </xdr:nvSpPr>
      <xdr:spPr>
        <a:xfrm>
          <a:off x="4143375" y="1112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68</xdr:row>
      <xdr:rowOff>38100</xdr:rowOff>
    </xdr:from>
    <xdr:ext cx="76200" cy="200025"/>
    <xdr:sp>
      <xdr:nvSpPr>
        <xdr:cNvPr id="85" name="TextBox 141"/>
        <xdr:cNvSpPr txBox="1">
          <a:spLocks noChangeArrowheads="1"/>
        </xdr:cNvSpPr>
      </xdr:nvSpPr>
      <xdr:spPr>
        <a:xfrm>
          <a:off x="7496175" y="1141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8"/>
  <sheetViews>
    <sheetView zoomScaleSheetLayoutView="75" workbookViewId="0" topLeftCell="L1">
      <selection activeCell="E574" sqref="E574"/>
    </sheetView>
  </sheetViews>
  <sheetFormatPr defaultColWidth="11.421875" defaultRowHeight="12.75"/>
  <cols>
    <col min="1" max="1" width="14.28125" style="0" customWidth="1"/>
    <col min="2" max="6" width="10.7109375" style="0" customWidth="1"/>
    <col min="7" max="7" width="12.421875" style="0" customWidth="1"/>
    <col min="8" max="9" width="10.7109375" style="0" customWidth="1"/>
    <col min="10" max="10" width="14.57421875" style="0" customWidth="1"/>
    <col min="11" max="11" width="10.7109375" style="0" customWidth="1"/>
    <col min="12" max="12" width="9.57421875" style="0" customWidth="1"/>
    <col min="13" max="13" width="8.421875" style="0" customWidth="1"/>
    <col min="14" max="14" width="10.8515625" style="0" customWidth="1"/>
    <col min="15" max="15" width="13.7109375" style="0" customWidth="1"/>
    <col min="16" max="16" width="8.140625" style="0" customWidth="1"/>
    <col min="17" max="17" width="7.57421875" style="0" customWidth="1"/>
    <col min="18" max="18" width="7.8515625" style="0" customWidth="1"/>
    <col min="19" max="19" width="7.421875" style="0" customWidth="1"/>
    <col min="20" max="20" width="7.57421875" style="0" customWidth="1"/>
    <col min="21" max="21" width="7.421875" style="0" customWidth="1"/>
    <col min="22" max="22" width="9.8515625" style="0" customWidth="1"/>
    <col min="23" max="23" width="8.57421875" style="0" customWidth="1"/>
    <col min="24" max="25" width="8.00390625" style="0" customWidth="1"/>
    <col min="26" max="26" width="7.140625" style="0" customWidth="1"/>
    <col min="27" max="27" width="9.00390625" style="0" customWidth="1"/>
    <col min="28" max="28" width="8.28125" style="0" customWidth="1"/>
    <col min="29" max="29" width="7.57421875" style="0" customWidth="1"/>
    <col min="30" max="30" width="8.57421875" style="0" customWidth="1"/>
    <col min="31" max="31" width="12.421875" style="0" customWidth="1"/>
    <col min="32" max="32" width="6.8515625" style="0" customWidth="1"/>
    <col min="33" max="33" width="7.7109375" style="0" customWidth="1"/>
    <col min="34" max="34" width="7.8515625" style="0" customWidth="1"/>
  </cols>
  <sheetData>
    <row r="1" spans="1:19" ht="13.5" customHeight="1">
      <c r="A1" s="63" t="s">
        <v>77</v>
      </c>
      <c r="B1" s="64"/>
      <c r="C1" s="64"/>
      <c r="D1" s="64"/>
      <c r="E1" s="64"/>
      <c r="O1" s="63" t="s">
        <v>77</v>
      </c>
      <c r="P1" s="64"/>
      <c r="Q1" s="64"/>
      <c r="R1" s="64"/>
      <c r="S1" s="64"/>
    </row>
    <row r="2" spans="1:19" ht="12.75">
      <c r="A2" s="64" t="s">
        <v>78</v>
      </c>
      <c r="B2" s="64"/>
      <c r="C2" s="64"/>
      <c r="D2" s="64"/>
      <c r="E2" s="64"/>
      <c r="O2" s="64" t="s">
        <v>78</v>
      </c>
      <c r="P2" s="64"/>
      <c r="Q2" s="64"/>
      <c r="R2" s="64"/>
      <c r="S2" s="64"/>
    </row>
    <row r="3" spans="1:19" ht="12.75">
      <c r="A3" s="64" t="s">
        <v>79</v>
      </c>
      <c r="B3" s="64"/>
      <c r="C3" s="64"/>
      <c r="D3" s="64"/>
      <c r="E3" s="64"/>
      <c r="O3" s="64" t="s">
        <v>79</v>
      </c>
      <c r="P3" s="64"/>
      <c r="Q3" s="64"/>
      <c r="R3" s="64"/>
      <c r="S3" s="64"/>
    </row>
    <row r="4" spans="24:31" ht="15.75">
      <c r="X4" s="2"/>
      <c r="AD4" s="2"/>
      <c r="AE4" s="65"/>
    </row>
    <row r="5" spans="1:34" ht="18.75">
      <c r="A5" s="3"/>
      <c r="F5" s="4"/>
      <c r="I5" s="62" t="s">
        <v>72</v>
      </c>
      <c r="J5" s="62">
        <v>2008</v>
      </c>
      <c r="O5" s="75" t="s">
        <v>83</v>
      </c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4" ht="18" customHeight="1">
      <c r="A6" s="75" t="s">
        <v>76</v>
      </c>
      <c r="B6" s="75"/>
      <c r="C6" s="75"/>
      <c r="D6" s="75"/>
      <c r="E6" s="75"/>
      <c r="F6" s="75"/>
      <c r="G6" s="75"/>
      <c r="H6" s="75"/>
      <c r="I6" s="75"/>
      <c r="J6" s="75"/>
      <c r="K6" s="75"/>
      <c r="O6" s="75" t="s">
        <v>84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</row>
    <row r="7" ht="12.75">
      <c r="R7" s="2"/>
    </row>
    <row r="8" ht="13.5" thickBot="1"/>
    <row r="9" spans="1:34" ht="15.75">
      <c r="A9" s="6" t="s">
        <v>0</v>
      </c>
      <c r="B9" s="7" t="s">
        <v>51</v>
      </c>
      <c r="C9" s="7" t="s">
        <v>5</v>
      </c>
      <c r="D9" s="7" t="s">
        <v>7</v>
      </c>
      <c r="E9" s="7" t="s">
        <v>2</v>
      </c>
      <c r="F9" s="7" t="s">
        <v>3</v>
      </c>
      <c r="G9" s="7" t="s">
        <v>4</v>
      </c>
      <c r="H9" s="7" t="s">
        <v>52</v>
      </c>
      <c r="I9" s="7" t="s">
        <v>1</v>
      </c>
      <c r="J9" s="7" t="s">
        <v>6</v>
      </c>
      <c r="K9" s="8" t="s">
        <v>8</v>
      </c>
      <c r="O9" s="53" t="s">
        <v>0</v>
      </c>
      <c r="P9" s="9" t="s">
        <v>53</v>
      </c>
      <c r="Q9" s="10" t="s">
        <v>9</v>
      </c>
      <c r="R9" s="9" t="s">
        <v>5</v>
      </c>
      <c r="S9" s="9" t="s">
        <v>9</v>
      </c>
      <c r="T9" s="9" t="s">
        <v>7</v>
      </c>
      <c r="U9" s="9" t="s">
        <v>9</v>
      </c>
      <c r="V9" s="9" t="s">
        <v>2</v>
      </c>
      <c r="W9" s="9" t="s">
        <v>9</v>
      </c>
      <c r="X9" s="9" t="s">
        <v>3</v>
      </c>
      <c r="Y9" s="9" t="s">
        <v>9</v>
      </c>
      <c r="Z9" s="9" t="s">
        <v>4</v>
      </c>
      <c r="AA9" s="9" t="s">
        <v>9</v>
      </c>
      <c r="AB9" s="9" t="s">
        <v>52</v>
      </c>
      <c r="AC9" s="9" t="s">
        <v>9</v>
      </c>
      <c r="AD9" s="9" t="s">
        <v>1</v>
      </c>
      <c r="AE9" s="9" t="s">
        <v>9</v>
      </c>
      <c r="AF9" s="9" t="s">
        <v>6</v>
      </c>
      <c r="AG9" s="11" t="s">
        <v>9</v>
      </c>
      <c r="AH9" s="12" t="s">
        <v>8</v>
      </c>
    </row>
    <row r="10" spans="1:34" ht="12.75">
      <c r="A10" s="13" t="s">
        <v>10</v>
      </c>
      <c r="B10" s="14"/>
      <c r="C10" s="15"/>
      <c r="D10" s="15">
        <v>9</v>
      </c>
      <c r="E10" s="15"/>
      <c r="F10" s="15"/>
      <c r="G10" s="15"/>
      <c r="H10" s="15"/>
      <c r="I10" s="15">
        <v>24</v>
      </c>
      <c r="J10" s="15"/>
      <c r="K10" s="16">
        <f aca="true" t="shared" si="0" ref="K10:K47">+B10+C10+D10+E10+F10+G10+H10+I10+J10</f>
        <v>33</v>
      </c>
      <c r="O10" s="13" t="s">
        <v>10</v>
      </c>
      <c r="P10" s="17">
        <f aca="true" t="shared" si="1" ref="P10:P40">+B10+B60+B107+B154+B200+B245+B291+B339+B385+B434+B486+B532</f>
        <v>0</v>
      </c>
      <c r="Q10" s="18">
        <f aca="true" t="shared" si="2" ref="Q10:Q46">P10*100/AH10</f>
        <v>0</v>
      </c>
      <c r="R10" s="17">
        <f aca="true" t="shared" si="3" ref="R10:R46">+C10+C60+C107+C154+C200+C245+C291+C339+C385+C434+C486+C532</f>
        <v>165</v>
      </c>
      <c r="S10" s="18">
        <f aca="true" t="shared" si="4" ref="S10:S46">R10*100/AH10</f>
        <v>3.2605473767414286</v>
      </c>
      <c r="T10" s="17">
        <f aca="true" t="shared" si="5" ref="T10:T46">+D10+D60+D107+D154+D200+D245+D291+D339+D385+D434+D486+D532</f>
        <v>522</v>
      </c>
      <c r="U10" s="18">
        <f aca="true" t="shared" si="6" ref="U10:U46">T10*100/AH10</f>
        <v>10.315186246418339</v>
      </c>
      <c r="V10" s="17">
        <f aca="true" t="shared" si="7" ref="V10:V46">+E10+E60+E107+E154+E200+E245+E291+E339+E385+E434+E486+E532</f>
        <v>1</v>
      </c>
      <c r="W10" s="18">
        <f aca="true" t="shared" si="8" ref="W10:W46">V10*100/AH10</f>
        <v>0.019760893192372297</v>
      </c>
      <c r="X10" s="17">
        <f aca="true" t="shared" si="9" ref="X10:X46">+F10+F60+F107+F154+F200+F245+F291+F339+F385+F434+F486+F532</f>
        <v>0</v>
      </c>
      <c r="Y10" s="18">
        <f aca="true" t="shared" si="10" ref="Y10:Y46">X10*100/AH10</f>
        <v>0</v>
      </c>
      <c r="Z10" s="17">
        <f aca="true" t="shared" si="11" ref="Z10:Z46">+G10+G60+G107+G154+G200+G245+G291+G339+G385+G434+G486+G532</f>
        <v>262.5</v>
      </c>
      <c r="AA10" s="18">
        <f aca="true" t="shared" si="12" ref="AA10:AA46">Z10*100/AH10</f>
        <v>5.187234462997727</v>
      </c>
      <c r="AB10" s="17">
        <f aca="true" t="shared" si="13" ref="AB10:AB46">+H10+H60+H107+H154+H200+H245+H291+H339+H385+H434+H486+H532</f>
        <v>2719</v>
      </c>
      <c r="AC10" s="18">
        <f aca="true" t="shared" si="14" ref="AC10:AC46">AB10*100/AH10</f>
        <v>53.72986859006027</v>
      </c>
      <c r="AD10" s="17">
        <f aca="true" t="shared" si="15" ref="AD10:AD46">+I10+I60+I107+I154+I200+I245+I291+I339+I385+I434+I486+I532</f>
        <v>629</v>
      </c>
      <c r="AE10" s="18">
        <f aca="true" t="shared" si="16" ref="AE10:AE46">AD10*100/AH10</f>
        <v>12.429601818002174</v>
      </c>
      <c r="AF10" s="17">
        <f aca="true" t="shared" si="17" ref="AF10:AF46">+J10+J60+J107+J154+J200+J245+J291+J339+J385+J434+J486+J532</f>
        <v>762</v>
      </c>
      <c r="AG10" s="18">
        <f aca="true" t="shared" si="18" ref="AG10:AG46">AF10*100/AH10</f>
        <v>15.05780061258769</v>
      </c>
      <c r="AH10" s="19">
        <f aca="true" t="shared" si="19" ref="AH10:AH46">+P10+R10+T10+V10+X10+Z10+AB10+AD10+AF10</f>
        <v>5060.5</v>
      </c>
    </row>
    <row r="11" spans="1:34" ht="12.75">
      <c r="A11" s="20" t="s">
        <v>11</v>
      </c>
      <c r="B11" s="21"/>
      <c r="C11" s="22"/>
      <c r="D11" s="22"/>
      <c r="E11" s="22"/>
      <c r="F11" s="22"/>
      <c r="G11" s="22"/>
      <c r="H11" s="22"/>
      <c r="I11" s="22"/>
      <c r="J11" s="22"/>
      <c r="K11" s="16">
        <f t="shared" si="0"/>
        <v>0</v>
      </c>
      <c r="O11" s="20" t="s">
        <v>11</v>
      </c>
      <c r="P11" s="17">
        <f t="shared" si="1"/>
        <v>0</v>
      </c>
      <c r="Q11" s="18">
        <f t="shared" si="2"/>
        <v>0</v>
      </c>
      <c r="R11" s="17">
        <f t="shared" si="3"/>
        <v>0</v>
      </c>
      <c r="S11" s="18">
        <f t="shared" si="4"/>
        <v>0</v>
      </c>
      <c r="T11" s="17">
        <f t="shared" si="5"/>
        <v>0</v>
      </c>
      <c r="U11" s="18">
        <f t="shared" si="6"/>
        <v>0</v>
      </c>
      <c r="V11" s="17">
        <f t="shared" si="7"/>
        <v>0</v>
      </c>
      <c r="W11" s="18">
        <f t="shared" si="8"/>
        <v>0</v>
      </c>
      <c r="X11" s="17">
        <f t="shared" si="9"/>
        <v>0</v>
      </c>
      <c r="Y11" s="18">
        <f t="shared" si="10"/>
        <v>0</v>
      </c>
      <c r="Z11" s="17">
        <f t="shared" si="11"/>
        <v>287</v>
      </c>
      <c r="AA11" s="18">
        <f t="shared" si="12"/>
        <v>23.12651087832393</v>
      </c>
      <c r="AB11" s="17">
        <f t="shared" si="13"/>
        <v>17</v>
      </c>
      <c r="AC11" s="18">
        <f t="shared" si="14"/>
        <v>1.36986301369863</v>
      </c>
      <c r="AD11" s="17">
        <f t="shared" si="15"/>
        <v>390</v>
      </c>
      <c r="AE11" s="18">
        <f t="shared" si="16"/>
        <v>31.426269137792104</v>
      </c>
      <c r="AF11" s="17">
        <f t="shared" si="17"/>
        <v>547</v>
      </c>
      <c r="AG11" s="18">
        <f t="shared" si="18"/>
        <v>44.077356970185335</v>
      </c>
      <c r="AH11" s="19">
        <f t="shared" si="19"/>
        <v>1241</v>
      </c>
    </row>
    <row r="12" spans="1:34" ht="12.75">
      <c r="A12" s="20" t="s">
        <v>54</v>
      </c>
      <c r="B12" s="21"/>
      <c r="C12" s="22">
        <v>2</v>
      </c>
      <c r="D12" s="22"/>
      <c r="E12" s="22">
        <v>17</v>
      </c>
      <c r="F12" s="22">
        <v>9</v>
      </c>
      <c r="G12" s="22"/>
      <c r="H12" s="22"/>
      <c r="I12" s="22"/>
      <c r="J12" s="22"/>
      <c r="K12" s="16">
        <f t="shared" si="0"/>
        <v>28</v>
      </c>
      <c r="O12" s="20" t="s">
        <v>54</v>
      </c>
      <c r="P12" s="17">
        <f t="shared" si="1"/>
        <v>275</v>
      </c>
      <c r="Q12" s="18">
        <f t="shared" si="2"/>
        <v>34.50439146800502</v>
      </c>
      <c r="R12" s="17">
        <f t="shared" si="3"/>
        <v>3</v>
      </c>
      <c r="S12" s="18">
        <f t="shared" si="4"/>
        <v>0.37641154328732745</v>
      </c>
      <c r="T12" s="17">
        <f t="shared" si="5"/>
        <v>0</v>
      </c>
      <c r="U12" s="18">
        <f t="shared" si="6"/>
        <v>0</v>
      </c>
      <c r="V12" s="17">
        <f t="shared" si="7"/>
        <v>261</v>
      </c>
      <c r="W12" s="18">
        <f t="shared" si="8"/>
        <v>32.74780426599749</v>
      </c>
      <c r="X12" s="17">
        <f t="shared" si="9"/>
        <v>251</v>
      </c>
      <c r="Y12" s="18">
        <f t="shared" si="10"/>
        <v>31.4930991217064</v>
      </c>
      <c r="Z12" s="17">
        <f t="shared" si="11"/>
        <v>7</v>
      </c>
      <c r="AA12" s="18">
        <f t="shared" si="12"/>
        <v>0.8782936010037641</v>
      </c>
      <c r="AB12" s="17">
        <f t="shared" si="13"/>
        <v>0</v>
      </c>
      <c r="AC12" s="18">
        <f t="shared" si="14"/>
        <v>0</v>
      </c>
      <c r="AD12" s="17">
        <f t="shared" si="15"/>
        <v>0</v>
      </c>
      <c r="AE12" s="18">
        <f t="shared" si="16"/>
        <v>0</v>
      </c>
      <c r="AF12" s="17">
        <f t="shared" si="17"/>
        <v>0</v>
      </c>
      <c r="AG12" s="18">
        <f t="shared" si="18"/>
        <v>0</v>
      </c>
      <c r="AH12" s="19">
        <f t="shared" si="19"/>
        <v>797</v>
      </c>
    </row>
    <row r="13" spans="1:34" ht="12.75">
      <c r="A13" s="20" t="s">
        <v>12</v>
      </c>
      <c r="B13" s="21"/>
      <c r="C13" s="22"/>
      <c r="D13" s="22">
        <v>18</v>
      </c>
      <c r="E13" s="22">
        <v>10</v>
      </c>
      <c r="F13" s="22">
        <v>6</v>
      </c>
      <c r="G13" s="22"/>
      <c r="H13" s="22"/>
      <c r="I13" s="22"/>
      <c r="J13" s="22"/>
      <c r="K13" s="16">
        <f t="shared" si="0"/>
        <v>34</v>
      </c>
      <c r="O13" s="20" t="s">
        <v>12</v>
      </c>
      <c r="P13" s="17">
        <f t="shared" si="1"/>
        <v>370</v>
      </c>
      <c r="Q13" s="18">
        <f t="shared" si="2"/>
        <v>14.282956958116193</v>
      </c>
      <c r="R13" s="17">
        <f t="shared" si="3"/>
        <v>48.5</v>
      </c>
      <c r="S13" s="18">
        <f t="shared" si="4"/>
        <v>1.87222543910442</v>
      </c>
      <c r="T13" s="17">
        <f t="shared" si="5"/>
        <v>656</v>
      </c>
      <c r="U13" s="18">
        <f t="shared" si="6"/>
        <v>25.323296660876277</v>
      </c>
      <c r="V13" s="17">
        <f t="shared" si="7"/>
        <v>99</v>
      </c>
      <c r="W13" s="18">
        <f t="shared" si="8"/>
        <v>3.821656050955414</v>
      </c>
      <c r="X13" s="17">
        <f t="shared" si="9"/>
        <v>235</v>
      </c>
      <c r="Y13" s="18">
        <f t="shared" si="10"/>
        <v>9.071607797722447</v>
      </c>
      <c r="Z13" s="17">
        <f t="shared" si="11"/>
        <v>10</v>
      </c>
      <c r="AA13" s="18">
        <f t="shared" si="12"/>
        <v>0.3860258637328701</v>
      </c>
      <c r="AB13" s="17">
        <f t="shared" si="13"/>
        <v>129</v>
      </c>
      <c r="AC13" s="18">
        <f t="shared" si="14"/>
        <v>4.979733642154025</v>
      </c>
      <c r="AD13" s="17">
        <f t="shared" si="15"/>
        <v>59</v>
      </c>
      <c r="AE13" s="18">
        <f t="shared" si="16"/>
        <v>2.277552596023934</v>
      </c>
      <c r="AF13" s="17">
        <f t="shared" si="17"/>
        <v>984</v>
      </c>
      <c r="AG13" s="18">
        <f t="shared" si="18"/>
        <v>37.98494499131442</v>
      </c>
      <c r="AH13" s="19">
        <f t="shared" si="19"/>
        <v>2590.5</v>
      </c>
    </row>
    <row r="14" spans="1:34" ht="12.75">
      <c r="A14" s="20" t="s">
        <v>13</v>
      </c>
      <c r="B14" s="21"/>
      <c r="C14" s="22"/>
      <c r="D14" s="22"/>
      <c r="E14" s="22"/>
      <c r="F14" s="22"/>
      <c r="G14" s="22"/>
      <c r="H14" s="22"/>
      <c r="I14" s="22"/>
      <c r="J14" s="22"/>
      <c r="K14" s="16">
        <f t="shared" si="0"/>
        <v>0</v>
      </c>
      <c r="O14" s="20" t="s">
        <v>13</v>
      </c>
      <c r="P14" s="17">
        <f t="shared" si="1"/>
        <v>0</v>
      </c>
      <c r="Q14" s="18">
        <f t="shared" si="2"/>
        <v>0</v>
      </c>
      <c r="R14" s="17">
        <f t="shared" si="3"/>
        <v>0</v>
      </c>
      <c r="S14" s="18">
        <f t="shared" si="4"/>
        <v>0</v>
      </c>
      <c r="T14" s="17">
        <f t="shared" si="5"/>
        <v>60</v>
      </c>
      <c r="U14" s="18">
        <f t="shared" si="6"/>
        <v>23.076923076923077</v>
      </c>
      <c r="V14" s="17">
        <f t="shared" si="7"/>
        <v>0</v>
      </c>
      <c r="W14" s="18">
        <f t="shared" si="8"/>
        <v>0</v>
      </c>
      <c r="X14" s="17">
        <f t="shared" si="9"/>
        <v>0</v>
      </c>
      <c r="Y14" s="18">
        <f t="shared" si="10"/>
        <v>0</v>
      </c>
      <c r="Z14" s="17">
        <f t="shared" si="11"/>
        <v>0</v>
      </c>
      <c r="AA14" s="18">
        <f t="shared" si="12"/>
        <v>0</v>
      </c>
      <c r="AB14" s="17">
        <f t="shared" si="13"/>
        <v>170</v>
      </c>
      <c r="AC14" s="18">
        <f t="shared" si="14"/>
        <v>65.38461538461539</v>
      </c>
      <c r="AD14" s="17">
        <f t="shared" si="15"/>
        <v>0</v>
      </c>
      <c r="AE14" s="18">
        <f t="shared" si="16"/>
        <v>0</v>
      </c>
      <c r="AF14" s="17">
        <f t="shared" si="17"/>
        <v>30</v>
      </c>
      <c r="AG14" s="18">
        <f t="shared" si="18"/>
        <v>11.538461538461538</v>
      </c>
      <c r="AH14" s="19">
        <f t="shared" si="19"/>
        <v>260</v>
      </c>
    </row>
    <row r="15" spans="1:34" ht="12.75">
      <c r="A15" s="20" t="s">
        <v>14</v>
      </c>
      <c r="B15" s="21">
        <v>45</v>
      </c>
      <c r="C15" s="22">
        <v>64</v>
      </c>
      <c r="D15" s="22"/>
      <c r="E15" s="22">
        <v>12</v>
      </c>
      <c r="F15" s="22">
        <v>300</v>
      </c>
      <c r="G15" s="22"/>
      <c r="H15" s="22"/>
      <c r="I15" s="22"/>
      <c r="J15" s="22"/>
      <c r="K15" s="16">
        <f t="shared" si="0"/>
        <v>421</v>
      </c>
      <c r="O15" s="20" t="s">
        <v>14</v>
      </c>
      <c r="P15" s="17">
        <f t="shared" si="1"/>
        <v>915</v>
      </c>
      <c r="Q15" s="18">
        <f t="shared" si="2"/>
        <v>28.656435953648607</v>
      </c>
      <c r="R15" s="17">
        <f t="shared" si="3"/>
        <v>215</v>
      </c>
      <c r="S15" s="18">
        <f t="shared" si="4"/>
        <v>6.733479486376448</v>
      </c>
      <c r="T15" s="17">
        <f t="shared" si="5"/>
        <v>174</v>
      </c>
      <c r="U15" s="18">
        <f t="shared" si="6"/>
        <v>5.449420607579079</v>
      </c>
      <c r="V15" s="17">
        <f t="shared" si="7"/>
        <v>173</v>
      </c>
      <c r="W15" s="18">
        <f t="shared" si="8"/>
        <v>5.418102098340119</v>
      </c>
      <c r="X15" s="17">
        <f t="shared" si="9"/>
        <v>1713</v>
      </c>
      <c r="Y15" s="18">
        <f t="shared" si="10"/>
        <v>53.648606326338864</v>
      </c>
      <c r="Z15" s="17">
        <f t="shared" si="11"/>
        <v>0</v>
      </c>
      <c r="AA15" s="18">
        <f t="shared" si="12"/>
        <v>0</v>
      </c>
      <c r="AB15" s="17">
        <f t="shared" si="13"/>
        <v>0</v>
      </c>
      <c r="AC15" s="18">
        <f t="shared" si="14"/>
        <v>0</v>
      </c>
      <c r="AD15" s="17">
        <f t="shared" si="15"/>
        <v>3</v>
      </c>
      <c r="AE15" s="18">
        <f t="shared" si="16"/>
        <v>0.09395552771688068</v>
      </c>
      <c r="AF15" s="17">
        <f t="shared" si="17"/>
        <v>0</v>
      </c>
      <c r="AG15" s="18">
        <f t="shared" si="18"/>
        <v>0</v>
      </c>
      <c r="AH15" s="19">
        <f t="shared" si="19"/>
        <v>3193</v>
      </c>
    </row>
    <row r="16" spans="1:34" ht="12.75">
      <c r="A16" s="20" t="s">
        <v>15</v>
      </c>
      <c r="B16" s="21"/>
      <c r="C16" s="22"/>
      <c r="D16" s="22"/>
      <c r="E16" s="22"/>
      <c r="F16" s="22"/>
      <c r="G16" s="22"/>
      <c r="H16" s="22"/>
      <c r="I16" s="22"/>
      <c r="J16" s="22"/>
      <c r="K16" s="16">
        <f t="shared" si="0"/>
        <v>0</v>
      </c>
      <c r="O16" s="20" t="s">
        <v>15</v>
      </c>
      <c r="P16" s="17">
        <f t="shared" si="1"/>
        <v>0</v>
      </c>
      <c r="Q16" s="18">
        <v>0</v>
      </c>
      <c r="R16" s="17">
        <f t="shared" si="3"/>
        <v>0</v>
      </c>
      <c r="S16" s="18">
        <v>0</v>
      </c>
      <c r="T16" s="17">
        <f t="shared" si="5"/>
        <v>0</v>
      </c>
      <c r="U16" s="18">
        <v>0</v>
      </c>
      <c r="V16" s="17">
        <f t="shared" si="7"/>
        <v>0</v>
      </c>
      <c r="W16" s="18">
        <v>0</v>
      </c>
      <c r="X16" s="17">
        <f t="shared" si="9"/>
        <v>0</v>
      </c>
      <c r="Y16" s="18">
        <v>0</v>
      </c>
      <c r="Z16" s="17">
        <f t="shared" si="11"/>
        <v>0</v>
      </c>
      <c r="AA16" s="18">
        <v>0</v>
      </c>
      <c r="AB16" s="17">
        <f t="shared" si="13"/>
        <v>0</v>
      </c>
      <c r="AC16" s="18">
        <v>0</v>
      </c>
      <c r="AD16" s="17">
        <f t="shared" si="15"/>
        <v>0</v>
      </c>
      <c r="AE16" s="18">
        <v>0</v>
      </c>
      <c r="AF16" s="17">
        <f t="shared" si="17"/>
        <v>0</v>
      </c>
      <c r="AG16" s="18">
        <v>0</v>
      </c>
      <c r="AH16" s="19">
        <f t="shared" si="19"/>
        <v>0</v>
      </c>
    </row>
    <row r="17" spans="1:34" ht="12.75">
      <c r="A17" s="20" t="s">
        <v>16</v>
      </c>
      <c r="B17" s="21"/>
      <c r="C17" s="22">
        <v>5</v>
      </c>
      <c r="D17" s="22">
        <v>4</v>
      </c>
      <c r="E17" s="22"/>
      <c r="F17" s="22"/>
      <c r="G17" s="22"/>
      <c r="H17" s="22"/>
      <c r="I17" s="22"/>
      <c r="J17" s="22"/>
      <c r="K17" s="16">
        <f t="shared" si="0"/>
        <v>9</v>
      </c>
      <c r="O17" s="20" t="s">
        <v>16</v>
      </c>
      <c r="P17" s="17">
        <f t="shared" si="1"/>
        <v>0</v>
      </c>
      <c r="Q17" s="18">
        <f t="shared" si="2"/>
        <v>0</v>
      </c>
      <c r="R17" s="17">
        <f t="shared" si="3"/>
        <v>33</v>
      </c>
      <c r="S17" s="18">
        <f t="shared" si="4"/>
        <v>29.20353982300885</v>
      </c>
      <c r="T17" s="17">
        <f t="shared" si="5"/>
        <v>58</v>
      </c>
      <c r="U17" s="18">
        <f t="shared" si="6"/>
        <v>51.32743362831859</v>
      </c>
      <c r="V17" s="17">
        <f t="shared" si="7"/>
        <v>0</v>
      </c>
      <c r="W17" s="18">
        <f t="shared" si="8"/>
        <v>0</v>
      </c>
      <c r="X17" s="17">
        <f t="shared" si="9"/>
        <v>0</v>
      </c>
      <c r="Y17" s="18">
        <f t="shared" si="10"/>
        <v>0</v>
      </c>
      <c r="Z17" s="17">
        <f t="shared" si="11"/>
        <v>0</v>
      </c>
      <c r="AA17" s="18">
        <f t="shared" si="12"/>
        <v>0</v>
      </c>
      <c r="AB17" s="17">
        <f t="shared" si="13"/>
        <v>0</v>
      </c>
      <c r="AC17" s="18">
        <f t="shared" si="14"/>
        <v>0</v>
      </c>
      <c r="AD17" s="17">
        <f t="shared" si="15"/>
        <v>0</v>
      </c>
      <c r="AE17" s="18">
        <f t="shared" si="16"/>
        <v>0</v>
      </c>
      <c r="AF17" s="17">
        <f t="shared" si="17"/>
        <v>22</v>
      </c>
      <c r="AG17" s="18">
        <f t="shared" si="18"/>
        <v>19.469026548672566</v>
      </c>
      <c r="AH17" s="19">
        <f t="shared" si="19"/>
        <v>113</v>
      </c>
    </row>
    <row r="18" spans="1:34" ht="12.75">
      <c r="A18" s="20" t="s">
        <v>17</v>
      </c>
      <c r="B18" s="21"/>
      <c r="C18" s="22">
        <v>4</v>
      </c>
      <c r="D18" s="22"/>
      <c r="E18" s="22"/>
      <c r="F18" s="22"/>
      <c r="G18" s="22"/>
      <c r="H18" s="22"/>
      <c r="I18" s="22"/>
      <c r="J18" s="22"/>
      <c r="K18" s="16">
        <f t="shared" si="0"/>
        <v>4</v>
      </c>
      <c r="O18" s="20" t="s">
        <v>17</v>
      </c>
      <c r="P18" s="17">
        <f t="shared" si="1"/>
        <v>0</v>
      </c>
      <c r="Q18" s="18">
        <f t="shared" si="2"/>
        <v>0</v>
      </c>
      <c r="R18" s="17">
        <f t="shared" si="3"/>
        <v>24</v>
      </c>
      <c r="S18" s="18">
        <f t="shared" si="4"/>
        <v>22.857142857142858</v>
      </c>
      <c r="T18" s="17">
        <f t="shared" si="5"/>
        <v>77</v>
      </c>
      <c r="U18" s="18">
        <f t="shared" si="6"/>
        <v>73.33333333333333</v>
      </c>
      <c r="V18" s="17">
        <f t="shared" si="7"/>
        <v>0</v>
      </c>
      <c r="W18" s="18">
        <f t="shared" si="8"/>
        <v>0</v>
      </c>
      <c r="X18" s="17">
        <f t="shared" si="9"/>
        <v>0</v>
      </c>
      <c r="Y18" s="18">
        <f t="shared" si="10"/>
        <v>0</v>
      </c>
      <c r="Z18" s="17">
        <f t="shared" si="11"/>
        <v>4</v>
      </c>
      <c r="AA18" s="18">
        <f t="shared" si="12"/>
        <v>3.8095238095238093</v>
      </c>
      <c r="AB18" s="17">
        <f t="shared" si="13"/>
        <v>0</v>
      </c>
      <c r="AC18" s="18">
        <f t="shared" si="14"/>
        <v>0</v>
      </c>
      <c r="AD18" s="17">
        <f t="shared" si="15"/>
        <v>0</v>
      </c>
      <c r="AE18" s="18">
        <f t="shared" si="16"/>
        <v>0</v>
      </c>
      <c r="AF18" s="17">
        <f t="shared" si="17"/>
        <v>0</v>
      </c>
      <c r="AG18" s="18">
        <f t="shared" si="18"/>
        <v>0</v>
      </c>
      <c r="AH18" s="19">
        <f t="shared" si="19"/>
        <v>105</v>
      </c>
    </row>
    <row r="19" spans="1:34" ht="12.75">
      <c r="A19" s="20" t="s">
        <v>18</v>
      </c>
      <c r="B19" s="21"/>
      <c r="C19" s="22"/>
      <c r="D19" s="22"/>
      <c r="E19" s="22"/>
      <c r="F19" s="22"/>
      <c r="G19" s="22"/>
      <c r="H19" s="22"/>
      <c r="I19" s="22"/>
      <c r="J19" s="22"/>
      <c r="K19" s="16">
        <f t="shared" si="0"/>
        <v>0</v>
      </c>
      <c r="O19" s="20" t="s">
        <v>18</v>
      </c>
      <c r="P19" s="17">
        <f t="shared" si="1"/>
        <v>0</v>
      </c>
      <c r="Q19" s="18">
        <f t="shared" si="2"/>
        <v>0</v>
      </c>
      <c r="R19" s="17">
        <f t="shared" si="3"/>
        <v>0</v>
      </c>
      <c r="S19" s="18">
        <f t="shared" si="4"/>
        <v>0</v>
      </c>
      <c r="T19" s="17">
        <f t="shared" si="5"/>
        <v>0</v>
      </c>
      <c r="U19" s="18">
        <f t="shared" si="6"/>
        <v>0</v>
      </c>
      <c r="V19" s="17">
        <f t="shared" si="7"/>
        <v>0</v>
      </c>
      <c r="W19" s="18">
        <f t="shared" si="8"/>
        <v>0</v>
      </c>
      <c r="X19" s="17">
        <f t="shared" si="9"/>
        <v>0</v>
      </c>
      <c r="Y19" s="18">
        <f t="shared" si="10"/>
        <v>0</v>
      </c>
      <c r="Z19" s="17">
        <f t="shared" si="11"/>
        <v>0</v>
      </c>
      <c r="AA19" s="18">
        <f t="shared" si="12"/>
        <v>0</v>
      </c>
      <c r="AB19" s="17">
        <f t="shared" si="13"/>
        <v>0</v>
      </c>
      <c r="AC19" s="18">
        <f t="shared" si="14"/>
        <v>0</v>
      </c>
      <c r="AD19" s="17">
        <f t="shared" si="15"/>
        <v>4</v>
      </c>
      <c r="AE19" s="18">
        <f t="shared" si="16"/>
        <v>100</v>
      </c>
      <c r="AF19" s="17">
        <f t="shared" si="17"/>
        <v>0</v>
      </c>
      <c r="AG19" s="18">
        <f t="shared" si="18"/>
        <v>0</v>
      </c>
      <c r="AH19" s="19">
        <f t="shared" si="19"/>
        <v>4</v>
      </c>
    </row>
    <row r="20" spans="1:34" ht="12.75">
      <c r="A20" s="20" t="s">
        <v>19</v>
      </c>
      <c r="B20" s="21"/>
      <c r="C20" s="22"/>
      <c r="D20" s="22"/>
      <c r="E20" s="22"/>
      <c r="F20" s="22"/>
      <c r="G20" s="22"/>
      <c r="H20" s="22"/>
      <c r="I20" s="22">
        <v>3</v>
      </c>
      <c r="J20" s="22"/>
      <c r="K20" s="16">
        <f t="shared" si="0"/>
        <v>3</v>
      </c>
      <c r="O20" s="20" t="s">
        <v>19</v>
      </c>
      <c r="P20" s="17">
        <f t="shared" si="1"/>
        <v>0</v>
      </c>
      <c r="Q20" s="18">
        <f t="shared" si="2"/>
        <v>0</v>
      </c>
      <c r="R20" s="17">
        <f t="shared" si="3"/>
        <v>0</v>
      </c>
      <c r="S20" s="18">
        <f t="shared" si="4"/>
        <v>0</v>
      </c>
      <c r="T20" s="17">
        <f t="shared" si="5"/>
        <v>15</v>
      </c>
      <c r="U20" s="18">
        <f t="shared" si="6"/>
        <v>5.9523809523809526</v>
      </c>
      <c r="V20" s="17">
        <f t="shared" si="7"/>
        <v>0</v>
      </c>
      <c r="W20" s="18">
        <f t="shared" si="8"/>
        <v>0</v>
      </c>
      <c r="X20" s="17">
        <f t="shared" si="9"/>
        <v>0</v>
      </c>
      <c r="Y20" s="18">
        <f t="shared" si="10"/>
        <v>0</v>
      </c>
      <c r="Z20" s="17">
        <f t="shared" si="11"/>
        <v>0</v>
      </c>
      <c r="AA20" s="18">
        <f t="shared" si="12"/>
        <v>0</v>
      </c>
      <c r="AB20" s="17">
        <f t="shared" si="13"/>
        <v>13</v>
      </c>
      <c r="AC20" s="18">
        <f t="shared" si="14"/>
        <v>5.158730158730159</v>
      </c>
      <c r="AD20" s="17">
        <f t="shared" si="15"/>
        <v>224</v>
      </c>
      <c r="AE20" s="18">
        <f t="shared" si="16"/>
        <v>88.88888888888889</v>
      </c>
      <c r="AF20" s="17">
        <f t="shared" si="17"/>
        <v>0</v>
      </c>
      <c r="AG20" s="18">
        <f t="shared" si="18"/>
        <v>0</v>
      </c>
      <c r="AH20" s="19">
        <f t="shared" si="19"/>
        <v>252</v>
      </c>
    </row>
    <row r="21" spans="1:34" ht="12.75">
      <c r="A21" s="20" t="s">
        <v>20</v>
      </c>
      <c r="B21" s="21"/>
      <c r="C21" s="22"/>
      <c r="D21" s="22"/>
      <c r="E21" s="22"/>
      <c r="F21" s="22">
        <v>5</v>
      </c>
      <c r="G21" s="22"/>
      <c r="H21" s="22"/>
      <c r="I21" s="22">
        <v>32</v>
      </c>
      <c r="J21" s="22">
        <v>36</v>
      </c>
      <c r="K21" s="16">
        <f t="shared" si="0"/>
        <v>73</v>
      </c>
      <c r="O21" s="20" t="s">
        <v>20</v>
      </c>
      <c r="P21" s="17">
        <f t="shared" si="1"/>
        <v>0</v>
      </c>
      <c r="Q21" s="18">
        <f t="shared" si="2"/>
        <v>0</v>
      </c>
      <c r="R21" s="17">
        <f t="shared" si="3"/>
        <v>0</v>
      </c>
      <c r="S21" s="18">
        <f t="shared" si="4"/>
        <v>0</v>
      </c>
      <c r="T21" s="17">
        <f t="shared" si="5"/>
        <v>185</v>
      </c>
      <c r="U21" s="18">
        <f t="shared" si="6"/>
        <v>15.289256198347108</v>
      </c>
      <c r="V21" s="17">
        <f t="shared" si="7"/>
        <v>29</v>
      </c>
      <c r="W21" s="18">
        <f t="shared" si="8"/>
        <v>2.396694214876033</v>
      </c>
      <c r="X21" s="17">
        <f t="shared" si="9"/>
        <v>17</v>
      </c>
      <c r="Y21" s="18">
        <f t="shared" si="10"/>
        <v>1.4049586776859504</v>
      </c>
      <c r="Z21" s="17">
        <f t="shared" si="11"/>
        <v>0</v>
      </c>
      <c r="AA21" s="18">
        <f t="shared" si="12"/>
        <v>0</v>
      </c>
      <c r="AB21" s="17">
        <f t="shared" si="13"/>
        <v>0</v>
      </c>
      <c r="AC21" s="18">
        <f t="shared" si="14"/>
        <v>0</v>
      </c>
      <c r="AD21" s="17">
        <f t="shared" si="15"/>
        <v>569</v>
      </c>
      <c r="AE21" s="18">
        <f t="shared" si="16"/>
        <v>47.02479338842975</v>
      </c>
      <c r="AF21" s="17">
        <f t="shared" si="17"/>
        <v>410</v>
      </c>
      <c r="AG21" s="18">
        <f t="shared" si="18"/>
        <v>33.88429752066116</v>
      </c>
      <c r="AH21" s="19">
        <f t="shared" si="19"/>
        <v>1210</v>
      </c>
    </row>
    <row r="22" spans="1:34" ht="12.75">
      <c r="A22" s="20" t="s">
        <v>21</v>
      </c>
      <c r="B22" s="21"/>
      <c r="C22" s="22">
        <v>3</v>
      </c>
      <c r="D22" s="22">
        <v>5</v>
      </c>
      <c r="E22" s="22"/>
      <c r="F22" s="22"/>
      <c r="G22" s="22"/>
      <c r="H22" s="22"/>
      <c r="I22" s="22"/>
      <c r="J22" s="22"/>
      <c r="K22" s="16">
        <f t="shared" si="0"/>
        <v>8</v>
      </c>
      <c r="O22" s="20" t="s">
        <v>21</v>
      </c>
      <c r="P22" s="17">
        <f t="shared" si="1"/>
        <v>0</v>
      </c>
      <c r="Q22" s="18">
        <f t="shared" si="2"/>
        <v>0</v>
      </c>
      <c r="R22" s="17">
        <f t="shared" si="3"/>
        <v>96.5</v>
      </c>
      <c r="S22" s="18">
        <f t="shared" si="4"/>
        <v>4.077751954362983</v>
      </c>
      <c r="T22" s="17">
        <f t="shared" si="5"/>
        <v>2255</v>
      </c>
      <c r="U22" s="18">
        <f t="shared" si="6"/>
        <v>95.28840059159096</v>
      </c>
      <c r="V22" s="17">
        <f t="shared" si="7"/>
        <v>0</v>
      </c>
      <c r="W22" s="18">
        <f t="shared" si="8"/>
        <v>0</v>
      </c>
      <c r="X22" s="17">
        <f t="shared" si="9"/>
        <v>0</v>
      </c>
      <c r="Y22" s="18">
        <f t="shared" si="10"/>
        <v>0</v>
      </c>
      <c r="Z22" s="17">
        <f t="shared" si="11"/>
        <v>0</v>
      </c>
      <c r="AA22" s="18">
        <f t="shared" si="12"/>
        <v>0</v>
      </c>
      <c r="AB22" s="17">
        <f t="shared" si="13"/>
        <v>0</v>
      </c>
      <c r="AC22" s="18">
        <f t="shared" si="14"/>
        <v>0</v>
      </c>
      <c r="AD22" s="17">
        <f t="shared" si="15"/>
        <v>0</v>
      </c>
      <c r="AE22" s="18">
        <f t="shared" si="16"/>
        <v>0</v>
      </c>
      <c r="AF22" s="17">
        <f t="shared" si="17"/>
        <v>15</v>
      </c>
      <c r="AG22" s="18">
        <f t="shared" si="18"/>
        <v>0.6338474540460596</v>
      </c>
      <c r="AH22" s="19">
        <f t="shared" si="19"/>
        <v>2366.5</v>
      </c>
    </row>
    <row r="23" spans="1:34" ht="12.75">
      <c r="A23" s="20" t="s">
        <v>22</v>
      </c>
      <c r="B23" s="21"/>
      <c r="C23" s="22"/>
      <c r="D23" s="22"/>
      <c r="E23" s="22"/>
      <c r="F23" s="22"/>
      <c r="G23" s="22"/>
      <c r="H23" s="22"/>
      <c r="I23" s="22"/>
      <c r="J23" s="22"/>
      <c r="K23" s="16">
        <f t="shared" si="0"/>
        <v>0</v>
      </c>
      <c r="O23" s="20" t="s">
        <v>22</v>
      </c>
      <c r="P23" s="17">
        <f t="shared" si="1"/>
        <v>0</v>
      </c>
      <c r="Q23" s="18">
        <v>0</v>
      </c>
      <c r="R23" s="17">
        <f t="shared" si="3"/>
        <v>0</v>
      </c>
      <c r="S23" s="18">
        <v>0</v>
      </c>
      <c r="T23" s="17">
        <f t="shared" si="5"/>
        <v>0</v>
      </c>
      <c r="U23" s="18">
        <v>0</v>
      </c>
      <c r="V23" s="17">
        <f t="shared" si="7"/>
        <v>0</v>
      </c>
      <c r="W23" s="18">
        <v>0</v>
      </c>
      <c r="X23" s="17">
        <f t="shared" si="9"/>
        <v>0</v>
      </c>
      <c r="Y23" s="18">
        <v>0</v>
      </c>
      <c r="Z23" s="17">
        <f t="shared" si="11"/>
        <v>0</v>
      </c>
      <c r="AA23" s="18">
        <v>0</v>
      </c>
      <c r="AB23" s="17">
        <f t="shared" si="13"/>
        <v>0</v>
      </c>
      <c r="AC23" s="18">
        <v>0</v>
      </c>
      <c r="AD23" s="17">
        <f t="shared" si="15"/>
        <v>0</v>
      </c>
      <c r="AE23" s="18">
        <v>0</v>
      </c>
      <c r="AF23" s="17">
        <f t="shared" si="17"/>
        <v>0</v>
      </c>
      <c r="AG23" s="18">
        <v>0</v>
      </c>
      <c r="AH23" s="19">
        <f t="shared" si="19"/>
        <v>0</v>
      </c>
    </row>
    <row r="24" spans="1:34" ht="12.75">
      <c r="A24" s="20" t="s">
        <v>23</v>
      </c>
      <c r="B24" s="21"/>
      <c r="C24" s="22"/>
      <c r="D24" s="22"/>
      <c r="E24" s="22"/>
      <c r="F24" s="22"/>
      <c r="G24" s="22"/>
      <c r="H24" s="22"/>
      <c r="I24" s="22"/>
      <c r="J24" s="22"/>
      <c r="K24" s="16">
        <f t="shared" si="0"/>
        <v>0</v>
      </c>
      <c r="O24" s="20" t="s">
        <v>23</v>
      </c>
      <c r="P24" s="17">
        <f t="shared" si="1"/>
        <v>0</v>
      </c>
      <c r="Q24" s="18">
        <v>0</v>
      </c>
      <c r="R24" s="17">
        <f t="shared" si="3"/>
        <v>0</v>
      </c>
      <c r="S24" s="18">
        <v>0</v>
      </c>
      <c r="T24" s="17">
        <f t="shared" si="5"/>
        <v>0</v>
      </c>
      <c r="U24" s="18">
        <v>0</v>
      </c>
      <c r="V24" s="17">
        <f t="shared" si="7"/>
        <v>0</v>
      </c>
      <c r="W24" s="18">
        <v>0</v>
      </c>
      <c r="X24" s="17">
        <f t="shared" si="9"/>
        <v>0</v>
      </c>
      <c r="Y24" s="18">
        <v>0</v>
      </c>
      <c r="Z24" s="17">
        <f t="shared" si="11"/>
        <v>0</v>
      </c>
      <c r="AA24" s="18">
        <v>0</v>
      </c>
      <c r="AB24" s="17">
        <f t="shared" si="13"/>
        <v>0</v>
      </c>
      <c r="AC24" s="18">
        <v>0</v>
      </c>
      <c r="AD24" s="17">
        <f t="shared" si="15"/>
        <v>0</v>
      </c>
      <c r="AE24" s="18">
        <v>0</v>
      </c>
      <c r="AF24" s="17">
        <f t="shared" si="17"/>
        <v>0</v>
      </c>
      <c r="AG24" s="18">
        <v>0</v>
      </c>
      <c r="AH24" s="19">
        <f t="shared" si="19"/>
        <v>0</v>
      </c>
    </row>
    <row r="25" spans="1:34" ht="12.75">
      <c r="A25" s="20" t="s">
        <v>24</v>
      </c>
      <c r="B25" s="21"/>
      <c r="C25" s="22"/>
      <c r="D25" s="22"/>
      <c r="E25" s="22"/>
      <c r="F25" s="22"/>
      <c r="G25" s="22">
        <v>1</v>
      </c>
      <c r="H25" s="22"/>
      <c r="I25" s="22"/>
      <c r="J25" s="22"/>
      <c r="K25" s="16">
        <f t="shared" si="0"/>
        <v>1</v>
      </c>
      <c r="O25" s="20" t="s">
        <v>24</v>
      </c>
      <c r="P25" s="17">
        <f t="shared" si="1"/>
        <v>0</v>
      </c>
      <c r="Q25" s="18">
        <f t="shared" si="2"/>
        <v>0</v>
      </c>
      <c r="R25" s="17">
        <f t="shared" si="3"/>
        <v>0</v>
      </c>
      <c r="S25" s="18">
        <f t="shared" si="4"/>
        <v>0</v>
      </c>
      <c r="T25" s="17">
        <f t="shared" si="5"/>
        <v>23</v>
      </c>
      <c r="U25" s="18">
        <f t="shared" si="6"/>
        <v>44.23076923076923</v>
      </c>
      <c r="V25" s="17">
        <f t="shared" si="7"/>
        <v>0</v>
      </c>
      <c r="W25" s="18">
        <f t="shared" si="8"/>
        <v>0</v>
      </c>
      <c r="X25" s="17">
        <f t="shared" si="9"/>
        <v>0</v>
      </c>
      <c r="Y25" s="18">
        <f t="shared" si="10"/>
        <v>0</v>
      </c>
      <c r="Z25" s="17">
        <f t="shared" si="11"/>
        <v>2</v>
      </c>
      <c r="AA25" s="18">
        <f t="shared" si="12"/>
        <v>3.8461538461538463</v>
      </c>
      <c r="AB25" s="17">
        <f t="shared" si="13"/>
        <v>27</v>
      </c>
      <c r="AC25" s="18">
        <f t="shared" si="14"/>
        <v>51.92307692307692</v>
      </c>
      <c r="AD25" s="17">
        <f t="shared" si="15"/>
        <v>0</v>
      </c>
      <c r="AE25" s="18">
        <f t="shared" si="16"/>
        <v>0</v>
      </c>
      <c r="AF25" s="17">
        <f t="shared" si="17"/>
        <v>0</v>
      </c>
      <c r="AG25" s="18">
        <f t="shared" si="18"/>
        <v>0</v>
      </c>
      <c r="AH25" s="19">
        <f t="shared" si="19"/>
        <v>52</v>
      </c>
    </row>
    <row r="26" spans="1:34" ht="12.75">
      <c r="A26" s="23" t="s">
        <v>25</v>
      </c>
      <c r="B26" s="21">
        <v>6</v>
      </c>
      <c r="C26" s="22"/>
      <c r="D26" s="22"/>
      <c r="E26" s="22"/>
      <c r="F26" s="22">
        <v>10</v>
      </c>
      <c r="G26" s="22"/>
      <c r="H26" s="22"/>
      <c r="I26" s="22"/>
      <c r="J26" s="22"/>
      <c r="K26" s="16">
        <f t="shared" si="0"/>
        <v>16</v>
      </c>
      <c r="O26" s="23" t="s">
        <v>25</v>
      </c>
      <c r="P26" s="17">
        <f t="shared" si="1"/>
        <v>68</v>
      </c>
      <c r="Q26" s="18">
        <f t="shared" si="2"/>
        <v>37.569060773480665</v>
      </c>
      <c r="R26" s="17">
        <f t="shared" si="3"/>
        <v>0</v>
      </c>
      <c r="S26" s="18">
        <f t="shared" si="4"/>
        <v>0</v>
      </c>
      <c r="T26" s="17">
        <f t="shared" si="5"/>
        <v>0</v>
      </c>
      <c r="U26" s="18">
        <f t="shared" si="6"/>
        <v>0</v>
      </c>
      <c r="V26" s="17">
        <f t="shared" si="7"/>
        <v>0</v>
      </c>
      <c r="W26" s="18">
        <f t="shared" si="8"/>
        <v>0</v>
      </c>
      <c r="X26" s="17">
        <f t="shared" si="9"/>
        <v>113</v>
      </c>
      <c r="Y26" s="18">
        <f t="shared" si="10"/>
        <v>62.430939226519335</v>
      </c>
      <c r="Z26" s="17">
        <f t="shared" si="11"/>
        <v>0</v>
      </c>
      <c r="AA26" s="18">
        <f t="shared" si="12"/>
        <v>0</v>
      </c>
      <c r="AB26" s="17">
        <f t="shared" si="13"/>
        <v>0</v>
      </c>
      <c r="AC26" s="18">
        <f t="shared" si="14"/>
        <v>0</v>
      </c>
      <c r="AD26" s="17">
        <f t="shared" si="15"/>
        <v>0</v>
      </c>
      <c r="AE26" s="18">
        <f t="shared" si="16"/>
        <v>0</v>
      </c>
      <c r="AF26" s="17">
        <f t="shared" si="17"/>
        <v>0</v>
      </c>
      <c r="AG26" s="18">
        <f t="shared" si="18"/>
        <v>0</v>
      </c>
      <c r="AH26" s="19">
        <f t="shared" si="19"/>
        <v>181</v>
      </c>
    </row>
    <row r="27" spans="1:34" ht="12.75">
      <c r="A27" s="20" t="s">
        <v>26</v>
      </c>
      <c r="B27" s="21">
        <v>2</v>
      </c>
      <c r="C27" s="22"/>
      <c r="D27" s="22">
        <v>12</v>
      </c>
      <c r="E27" s="22">
        <v>2</v>
      </c>
      <c r="F27" s="22">
        <v>1</v>
      </c>
      <c r="G27" s="22"/>
      <c r="H27" s="22"/>
      <c r="I27" s="22"/>
      <c r="J27" s="22"/>
      <c r="K27" s="16">
        <f t="shared" si="0"/>
        <v>17</v>
      </c>
      <c r="O27" s="20" t="s">
        <v>26</v>
      </c>
      <c r="P27" s="17">
        <f t="shared" si="1"/>
        <v>17</v>
      </c>
      <c r="Q27" s="18">
        <f t="shared" si="2"/>
        <v>9.770114942528735</v>
      </c>
      <c r="R27" s="17">
        <f t="shared" si="3"/>
        <v>0</v>
      </c>
      <c r="S27" s="18">
        <f t="shared" si="4"/>
        <v>0</v>
      </c>
      <c r="T27" s="17">
        <f t="shared" si="5"/>
        <v>92</v>
      </c>
      <c r="U27" s="18">
        <f t="shared" si="6"/>
        <v>52.87356321839081</v>
      </c>
      <c r="V27" s="17">
        <f t="shared" si="7"/>
        <v>52</v>
      </c>
      <c r="W27" s="18">
        <f t="shared" si="8"/>
        <v>29.885057471264368</v>
      </c>
      <c r="X27" s="17">
        <f t="shared" si="9"/>
        <v>13</v>
      </c>
      <c r="Y27" s="18">
        <f t="shared" si="10"/>
        <v>7.471264367816092</v>
      </c>
      <c r="Z27" s="17">
        <f t="shared" si="11"/>
        <v>0</v>
      </c>
      <c r="AA27" s="18">
        <f t="shared" si="12"/>
        <v>0</v>
      </c>
      <c r="AB27" s="17">
        <f t="shared" si="13"/>
        <v>0</v>
      </c>
      <c r="AC27" s="18">
        <f t="shared" si="14"/>
        <v>0</v>
      </c>
      <c r="AD27" s="17">
        <f t="shared" si="15"/>
        <v>0</v>
      </c>
      <c r="AE27" s="18">
        <f t="shared" si="16"/>
        <v>0</v>
      </c>
      <c r="AF27" s="17">
        <f t="shared" si="17"/>
        <v>0</v>
      </c>
      <c r="AG27" s="18">
        <f t="shared" si="18"/>
        <v>0</v>
      </c>
      <c r="AH27" s="19">
        <f t="shared" si="19"/>
        <v>174</v>
      </c>
    </row>
    <row r="28" spans="1:34" ht="12.75">
      <c r="A28" s="20" t="s">
        <v>27</v>
      </c>
      <c r="B28" s="21">
        <v>13</v>
      </c>
      <c r="C28" s="22">
        <v>1</v>
      </c>
      <c r="D28" s="22">
        <v>86</v>
      </c>
      <c r="E28" s="22">
        <v>230</v>
      </c>
      <c r="F28" s="22">
        <v>13</v>
      </c>
      <c r="G28" s="22"/>
      <c r="H28" s="22"/>
      <c r="I28" s="22">
        <v>34</v>
      </c>
      <c r="J28" s="22">
        <v>49</v>
      </c>
      <c r="K28" s="16">
        <f t="shared" si="0"/>
        <v>426</v>
      </c>
      <c r="O28" s="20" t="s">
        <v>27</v>
      </c>
      <c r="P28" s="17">
        <f t="shared" si="1"/>
        <v>86</v>
      </c>
      <c r="Q28" s="18">
        <f t="shared" si="2"/>
        <v>1.4342895263509006</v>
      </c>
      <c r="R28" s="17">
        <f t="shared" si="3"/>
        <v>18</v>
      </c>
      <c r="S28" s="18">
        <f t="shared" si="4"/>
        <v>0.3002001334222815</v>
      </c>
      <c r="T28" s="17">
        <f t="shared" si="5"/>
        <v>1658</v>
      </c>
      <c r="U28" s="18">
        <f t="shared" si="6"/>
        <v>27.651767845230154</v>
      </c>
      <c r="V28" s="17">
        <f t="shared" si="7"/>
        <v>2755</v>
      </c>
      <c r="W28" s="18">
        <f t="shared" si="8"/>
        <v>45.9472981987992</v>
      </c>
      <c r="X28" s="17">
        <f t="shared" si="9"/>
        <v>298</v>
      </c>
      <c r="Y28" s="18">
        <f t="shared" si="10"/>
        <v>4.969979986657772</v>
      </c>
      <c r="Z28" s="17">
        <f t="shared" si="11"/>
        <v>0</v>
      </c>
      <c r="AA28" s="18">
        <f t="shared" si="12"/>
        <v>0</v>
      </c>
      <c r="AB28" s="17">
        <f t="shared" si="13"/>
        <v>0</v>
      </c>
      <c r="AC28" s="18">
        <f t="shared" si="14"/>
        <v>0</v>
      </c>
      <c r="AD28" s="17">
        <f t="shared" si="15"/>
        <v>626</v>
      </c>
      <c r="AE28" s="18">
        <f t="shared" si="16"/>
        <v>10.440293529019346</v>
      </c>
      <c r="AF28" s="17">
        <f t="shared" si="17"/>
        <v>555</v>
      </c>
      <c r="AG28" s="18">
        <f t="shared" si="18"/>
        <v>9.256170780520346</v>
      </c>
      <c r="AH28" s="19">
        <f t="shared" si="19"/>
        <v>5996</v>
      </c>
    </row>
    <row r="29" spans="1:34" ht="12.75">
      <c r="A29" s="20" t="s">
        <v>28</v>
      </c>
      <c r="B29" s="21">
        <v>2</v>
      </c>
      <c r="C29" s="22"/>
      <c r="D29" s="22"/>
      <c r="E29" s="22"/>
      <c r="F29" s="22">
        <v>15</v>
      </c>
      <c r="G29" s="22"/>
      <c r="H29" s="22"/>
      <c r="I29" s="22"/>
      <c r="J29" s="22"/>
      <c r="K29" s="16">
        <f t="shared" si="0"/>
        <v>17</v>
      </c>
      <c r="O29" s="20" t="s">
        <v>28</v>
      </c>
      <c r="P29" s="17">
        <f t="shared" si="1"/>
        <v>27</v>
      </c>
      <c r="Q29" s="18">
        <f t="shared" si="2"/>
        <v>7.758620689655173</v>
      </c>
      <c r="R29" s="17">
        <f t="shared" si="3"/>
        <v>0</v>
      </c>
      <c r="S29" s="18">
        <v>0</v>
      </c>
      <c r="T29" s="17">
        <f t="shared" si="5"/>
        <v>29</v>
      </c>
      <c r="U29" s="18">
        <f t="shared" si="6"/>
        <v>8.333333333333334</v>
      </c>
      <c r="V29" s="17">
        <f t="shared" si="7"/>
        <v>34</v>
      </c>
      <c r="W29" s="18">
        <f t="shared" si="8"/>
        <v>9.770114942528735</v>
      </c>
      <c r="X29" s="17">
        <f t="shared" si="9"/>
        <v>258</v>
      </c>
      <c r="Y29" s="18">
        <f t="shared" si="10"/>
        <v>74.13793103448276</v>
      </c>
      <c r="Z29" s="17">
        <f t="shared" si="11"/>
        <v>0</v>
      </c>
      <c r="AA29" s="18">
        <f t="shared" si="12"/>
        <v>0</v>
      </c>
      <c r="AB29" s="17">
        <f t="shared" si="13"/>
        <v>0</v>
      </c>
      <c r="AC29" s="18">
        <f t="shared" si="14"/>
        <v>0</v>
      </c>
      <c r="AD29" s="17">
        <f t="shared" si="15"/>
        <v>0</v>
      </c>
      <c r="AE29" s="18">
        <f t="shared" si="16"/>
        <v>0</v>
      </c>
      <c r="AF29" s="17">
        <f t="shared" si="17"/>
        <v>0</v>
      </c>
      <c r="AG29" s="18">
        <f t="shared" si="18"/>
        <v>0</v>
      </c>
      <c r="AH29" s="19">
        <f t="shared" si="19"/>
        <v>348</v>
      </c>
    </row>
    <row r="30" spans="1:34" ht="12.75">
      <c r="A30" s="20" t="s">
        <v>29</v>
      </c>
      <c r="B30" s="21"/>
      <c r="C30" s="22">
        <v>3</v>
      </c>
      <c r="D30" s="22">
        <v>110</v>
      </c>
      <c r="E30" s="22">
        <v>15</v>
      </c>
      <c r="F30" s="22">
        <v>10</v>
      </c>
      <c r="G30" s="22"/>
      <c r="H30" s="22"/>
      <c r="I30" s="22">
        <v>25</v>
      </c>
      <c r="J30" s="22"/>
      <c r="K30" s="16">
        <f t="shared" si="0"/>
        <v>163</v>
      </c>
      <c r="O30" s="20" t="s">
        <v>29</v>
      </c>
      <c r="P30" s="17">
        <f t="shared" si="1"/>
        <v>0</v>
      </c>
      <c r="Q30" s="18">
        <f t="shared" si="2"/>
        <v>0</v>
      </c>
      <c r="R30" s="17">
        <f t="shared" si="3"/>
        <v>67.5</v>
      </c>
      <c r="S30" s="18">
        <f t="shared" si="4"/>
        <v>2.5428517611602937</v>
      </c>
      <c r="T30" s="17">
        <f t="shared" si="5"/>
        <v>1685</v>
      </c>
      <c r="U30" s="18">
        <f t="shared" si="6"/>
        <v>63.477114334149555</v>
      </c>
      <c r="V30" s="17">
        <f t="shared" si="7"/>
        <v>221</v>
      </c>
      <c r="W30" s="18">
        <f t="shared" si="8"/>
        <v>8.325485025428518</v>
      </c>
      <c r="X30" s="17">
        <f t="shared" si="9"/>
        <v>282</v>
      </c>
      <c r="Y30" s="18">
        <f t="shared" si="10"/>
        <v>10.623469579958561</v>
      </c>
      <c r="Z30" s="17">
        <f t="shared" si="11"/>
        <v>10</v>
      </c>
      <c r="AA30" s="18">
        <f t="shared" si="12"/>
        <v>0.3767187794311546</v>
      </c>
      <c r="AB30" s="17">
        <f t="shared" si="13"/>
        <v>8</v>
      </c>
      <c r="AC30" s="18">
        <f t="shared" si="14"/>
        <v>0.30137502354492374</v>
      </c>
      <c r="AD30" s="17">
        <f t="shared" si="15"/>
        <v>286</v>
      </c>
      <c r="AE30" s="18">
        <f t="shared" si="16"/>
        <v>10.774157091731023</v>
      </c>
      <c r="AF30" s="17">
        <f t="shared" si="17"/>
        <v>95</v>
      </c>
      <c r="AG30" s="18">
        <f t="shared" si="18"/>
        <v>3.5788284045959693</v>
      </c>
      <c r="AH30" s="19">
        <f t="shared" si="19"/>
        <v>2654.5</v>
      </c>
    </row>
    <row r="31" spans="1:34" ht="12.75">
      <c r="A31" s="20" t="s">
        <v>30</v>
      </c>
      <c r="B31" s="21">
        <v>13</v>
      </c>
      <c r="C31" s="22"/>
      <c r="D31" s="22">
        <v>4</v>
      </c>
      <c r="E31" s="22">
        <v>6</v>
      </c>
      <c r="F31" s="22">
        <v>24</v>
      </c>
      <c r="G31" s="22"/>
      <c r="H31" s="22"/>
      <c r="I31" s="22"/>
      <c r="J31" s="22"/>
      <c r="K31" s="16">
        <f t="shared" si="0"/>
        <v>47</v>
      </c>
      <c r="O31" s="20" t="s">
        <v>30</v>
      </c>
      <c r="P31" s="17">
        <f t="shared" si="1"/>
        <v>188</v>
      </c>
      <c r="Q31" s="18">
        <f t="shared" si="2"/>
        <v>29.39796716184519</v>
      </c>
      <c r="R31" s="17">
        <f t="shared" si="3"/>
        <v>0</v>
      </c>
      <c r="S31" s="18">
        <f t="shared" si="4"/>
        <v>0</v>
      </c>
      <c r="T31" s="17">
        <f t="shared" si="5"/>
        <v>63</v>
      </c>
      <c r="U31" s="18">
        <f t="shared" si="6"/>
        <v>9.851446442533229</v>
      </c>
      <c r="V31" s="17">
        <f t="shared" si="7"/>
        <v>53.5</v>
      </c>
      <c r="W31" s="18">
        <f t="shared" si="8"/>
        <v>8.36591086786552</v>
      </c>
      <c r="X31" s="17">
        <f t="shared" si="9"/>
        <v>335</v>
      </c>
      <c r="Y31" s="18">
        <f t="shared" si="10"/>
        <v>52.38467552775606</v>
      </c>
      <c r="Z31" s="17">
        <f t="shared" si="11"/>
        <v>0</v>
      </c>
      <c r="AA31" s="18">
        <f t="shared" si="12"/>
        <v>0</v>
      </c>
      <c r="AB31" s="17">
        <f t="shared" si="13"/>
        <v>0</v>
      </c>
      <c r="AC31" s="18">
        <f t="shared" si="14"/>
        <v>0</v>
      </c>
      <c r="AD31" s="17">
        <f t="shared" si="15"/>
        <v>0</v>
      </c>
      <c r="AE31" s="18">
        <f t="shared" si="16"/>
        <v>0</v>
      </c>
      <c r="AF31" s="17">
        <f t="shared" si="17"/>
        <v>0</v>
      </c>
      <c r="AG31" s="18">
        <f t="shared" si="18"/>
        <v>0</v>
      </c>
      <c r="AH31" s="19">
        <f t="shared" si="19"/>
        <v>639.5</v>
      </c>
    </row>
    <row r="32" spans="1:34" ht="12.75">
      <c r="A32" s="24" t="s">
        <v>31</v>
      </c>
      <c r="B32" s="21">
        <v>20</v>
      </c>
      <c r="C32" s="22">
        <v>2</v>
      </c>
      <c r="D32" s="22">
        <v>63</v>
      </c>
      <c r="E32" s="22">
        <v>48</v>
      </c>
      <c r="F32" s="22">
        <v>20</v>
      </c>
      <c r="G32" s="22"/>
      <c r="H32" s="22"/>
      <c r="I32" s="22">
        <v>3</v>
      </c>
      <c r="J32" s="22"/>
      <c r="K32" s="26">
        <f t="shared" si="0"/>
        <v>156</v>
      </c>
      <c r="O32" s="24" t="s">
        <v>31</v>
      </c>
      <c r="P32" s="17">
        <f t="shared" si="1"/>
        <v>256</v>
      </c>
      <c r="Q32" s="18">
        <f t="shared" si="2"/>
        <v>10.852055955913523</v>
      </c>
      <c r="R32" s="17">
        <f t="shared" si="3"/>
        <v>95</v>
      </c>
      <c r="S32" s="18">
        <f t="shared" si="4"/>
        <v>4.027130139889784</v>
      </c>
      <c r="T32" s="17">
        <f t="shared" si="5"/>
        <v>1097</v>
      </c>
      <c r="U32" s="18">
        <f t="shared" si="6"/>
        <v>46.502755404832556</v>
      </c>
      <c r="V32" s="17">
        <f t="shared" si="7"/>
        <v>300</v>
      </c>
      <c r="W32" s="18">
        <f t="shared" si="8"/>
        <v>12.71725307333616</v>
      </c>
      <c r="X32" s="17">
        <f t="shared" si="9"/>
        <v>461</v>
      </c>
      <c r="Y32" s="18">
        <f t="shared" si="10"/>
        <v>19.5421788893599</v>
      </c>
      <c r="Z32" s="17">
        <f t="shared" si="11"/>
        <v>2</v>
      </c>
      <c r="AA32" s="18">
        <f t="shared" si="12"/>
        <v>0.0847816871555744</v>
      </c>
      <c r="AB32" s="17">
        <f t="shared" si="13"/>
        <v>8</v>
      </c>
      <c r="AC32" s="18">
        <f t="shared" si="14"/>
        <v>0.3391267486222976</v>
      </c>
      <c r="AD32" s="17">
        <f t="shared" si="15"/>
        <v>68</v>
      </c>
      <c r="AE32" s="18">
        <f t="shared" si="16"/>
        <v>2.8825773632895295</v>
      </c>
      <c r="AF32" s="17">
        <f t="shared" si="17"/>
        <v>72</v>
      </c>
      <c r="AG32" s="18">
        <f t="shared" si="18"/>
        <v>3.0521407376006784</v>
      </c>
      <c r="AH32" s="19">
        <f t="shared" si="19"/>
        <v>2359</v>
      </c>
    </row>
    <row r="33" spans="1:34" ht="12.75">
      <c r="A33" s="25" t="s">
        <v>32</v>
      </c>
      <c r="B33" s="21"/>
      <c r="C33" s="22"/>
      <c r="D33" s="22">
        <v>3</v>
      </c>
      <c r="E33" s="22"/>
      <c r="F33" s="22">
        <v>5</v>
      </c>
      <c r="G33" s="22"/>
      <c r="H33" s="22"/>
      <c r="I33" s="22"/>
      <c r="J33" s="22"/>
      <c r="K33" s="16">
        <f t="shared" si="0"/>
        <v>8</v>
      </c>
      <c r="O33" s="25" t="s">
        <v>32</v>
      </c>
      <c r="P33" s="17">
        <f t="shared" si="1"/>
        <v>0</v>
      </c>
      <c r="Q33" s="18">
        <f t="shared" si="2"/>
        <v>0</v>
      </c>
      <c r="R33" s="17">
        <f t="shared" si="3"/>
        <v>0</v>
      </c>
      <c r="S33" s="18">
        <f t="shared" si="4"/>
        <v>0</v>
      </c>
      <c r="T33" s="17">
        <f t="shared" si="5"/>
        <v>22</v>
      </c>
      <c r="U33" s="18">
        <f t="shared" si="6"/>
        <v>48.888888888888886</v>
      </c>
      <c r="V33" s="17">
        <f t="shared" si="7"/>
        <v>3</v>
      </c>
      <c r="W33" s="18">
        <f t="shared" si="8"/>
        <v>6.666666666666667</v>
      </c>
      <c r="X33" s="17">
        <f t="shared" si="9"/>
        <v>20</v>
      </c>
      <c r="Y33" s="18">
        <f t="shared" si="10"/>
        <v>44.44444444444444</v>
      </c>
      <c r="Z33" s="17">
        <f t="shared" si="11"/>
        <v>0</v>
      </c>
      <c r="AA33" s="18">
        <f t="shared" si="12"/>
        <v>0</v>
      </c>
      <c r="AB33" s="17">
        <f t="shared" si="13"/>
        <v>0</v>
      </c>
      <c r="AC33" s="18">
        <f t="shared" si="14"/>
        <v>0</v>
      </c>
      <c r="AD33" s="17">
        <f t="shared" si="15"/>
        <v>0</v>
      </c>
      <c r="AE33" s="18">
        <f t="shared" si="16"/>
        <v>0</v>
      </c>
      <c r="AF33" s="17">
        <f t="shared" si="17"/>
        <v>0</v>
      </c>
      <c r="AG33" s="18">
        <f t="shared" si="18"/>
        <v>0</v>
      </c>
      <c r="AH33" s="19">
        <f t="shared" si="19"/>
        <v>45</v>
      </c>
    </row>
    <row r="34" spans="1:34" ht="12.75">
      <c r="A34" s="27" t="s">
        <v>33</v>
      </c>
      <c r="B34" s="21">
        <v>17</v>
      </c>
      <c r="C34" s="22"/>
      <c r="D34" s="22">
        <v>4</v>
      </c>
      <c r="E34" s="22"/>
      <c r="F34" s="22">
        <v>8</v>
      </c>
      <c r="G34" s="22"/>
      <c r="H34" s="22"/>
      <c r="I34" s="22"/>
      <c r="J34" s="22"/>
      <c r="K34" s="16">
        <f t="shared" si="0"/>
        <v>29</v>
      </c>
      <c r="O34" s="27" t="s">
        <v>33</v>
      </c>
      <c r="P34" s="17">
        <f t="shared" si="1"/>
        <v>243</v>
      </c>
      <c r="Q34" s="18">
        <f t="shared" si="2"/>
        <v>59.41320293398533</v>
      </c>
      <c r="R34" s="17">
        <f t="shared" si="3"/>
        <v>0</v>
      </c>
      <c r="S34" s="18">
        <f t="shared" si="4"/>
        <v>0</v>
      </c>
      <c r="T34" s="17">
        <f t="shared" si="5"/>
        <v>44</v>
      </c>
      <c r="U34" s="18">
        <f t="shared" si="6"/>
        <v>10.75794621026895</v>
      </c>
      <c r="V34" s="17">
        <f t="shared" si="7"/>
        <v>17</v>
      </c>
      <c r="W34" s="18">
        <f t="shared" si="8"/>
        <v>4.156479217603912</v>
      </c>
      <c r="X34" s="17">
        <f t="shared" si="9"/>
        <v>105</v>
      </c>
      <c r="Y34" s="18">
        <f t="shared" si="10"/>
        <v>25.672371638141808</v>
      </c>
      <c r="Z34" s="17">
        <f t="shared" si="11"/>
        <v>0</v>
      </c>
      <c r="AA34" s="18">
        <f t="shared" si="12"/>
        <v>0</v>
      </c>
      <c r="AB34" s="17">
        <f t="shared" si="13"/>
        <v>0</v>
      </c>
      <c r="AC34" s="18">
        <f t="shared" si="14"/>
        <v>0</v>
      </c>
      <c r="AD34" s="17">
        <f t="shared" si="15"/>
        <v>0</v>
      </c>
      <c r="AE34" s="18">
        <f t="shared" si="16"/>
        <v>0</v>
      </c>
      <c r="AF34" s="17">
        <f t="shared" si="17"/>
        <v>0</v>
      </c>
      <c r="AG34" s="18">
        <f t="shared" si="18"/>
        <v>0</v>
      </c>
      <c r="AH34" s="19">
        <f t="shared" si="19"/>
        <v>409</v>
      </c>
    </row>
    <row r="35" spans="1:34" ht="12.75">
      <c r="A35" s="27" t="s">
        <v>34</v>
      </c>
      <c r="B35" s="21">
        <v>7</v>
      </c>
      <c r="C35" s="22"/>
      <c r="D35" s="22">
        <v>6</v>
      </c>
      <c r="E35" s="22"/>
      <c r="F35" s="22"/>
      <c r="G35" s="22"/>
      <c r="H35" s="22"/>
      <c r="I35" s="22"/>
      <c r="J35" s="22"/>
      <c r="K35" s="26">
        <f t="shared" si="0"/>
        <v>13</v>
      </c>
      <c r="O35" s="27" t="s">
        <v>34</v>
      </c>
      <c r="P35" s="30">
        <f t="shared" si="1"/>
        <v>90</v>
      </c>
      <c r="Q35" s="31">
        <f t="shared" si="2"/>
        <v>55.900621118012424</v>
      </c>
      <c r="R35" s="30">
        <f t="shared" si="3"/>
        <v>0</v>
      </c>
      <c r="S35" s="31">
        <f t="shared" si="4"/>
        <v>0</v>
      </c>
      <c r="T35" s="30">
        <f t="shared" si="5"/>
        <v>51</v>
      </c>
      <c r="U35" s="31">
        <f t="shared" si="6"/>
        <v>31.677018633540374</v>
      </c>
      <c r="V35" s="30">
        <f t="shared" si="7"/>
        <v>20</v>
      </c>
      <c r="W35" s="31">
        <f t="shared" si="8"/>
        <v>12.422360248447205</v>
      </c>
      <c r="X35" s="30">
        <f t="shared" si="9"/>
        <v>0</v>
      </c>
      <c r="Y35" s="31">
        <f t="shared" si="10"/>
        <v>0</v>
      </c>
      <c r="Z35" s="30">
        <f t="shared" si="11"/>
        <v>0</v>
      </c>
      <c r="AA35" s="31">
        <f t="shared" si="12"/>
        <v>0</v>
      </c>
      <c r="AB35" s="30">
        <f t="shared" si="13"/>
        <v>0</v>
      </c>
      <c r="AC35" s="31">
        <f t="shared" si="14"/>
        <v>0</v>
      </c>
      <c r="AD35" s="30">
        <f t="shared" si="15"/>
        <v>0</v>
      </c>
      <c r="AE35" s="31">
        <f t="shared" si="16"/>
        <v>0</v>
      </c>
      <c r="AF35" s="30">
        <f t="shared" si="17"/>
        <v>0</v>
      </c>
      <c r="AG35" s="31">
        <f t="shared" si="18"/>
        <v>0</v>
      </c>
      <c r="AH35" s="32">
        <f t="shared" si="19"/>
        <v>161</v>
      </c>
    </row>
    <row r="36" spans="1:34" ht="12.75">
      <c r="A36" s="27" t="s">
        <v>35</v>
      </c>
      <c r="B36" s="28">
        <v>13</v>
      </c>
      <c r="C36" s="29"/>
      <c r="D36" s="29">
        <v>4</v>
      </c>
      <c r="E36" s="29">
        <v>2</v>
      </c>
      <c r="F36" s="29"/>
      <c r="G36" s="29"/>
      <c r="H36" s="29"/>
      <c r="I36" s="29"/>
      <c r="J36" s="29"/>
      <c r="K36" s="26">
        <f t="shared" si="0"/>
        <v>19</v>
      </c>
      <c r="O36" s="27" t="s">
        <v>35</v>
      </c>
      <c r="P36" s="30">
        <f t="shared" si="1"/>
        <v>165</v>
      </c>
      <c r="Q36" s="31">
        <f t="shared" si="2"/>
        <v>71.58351409978307</v>
      </c>
      <c r="R36" s="30">
        <f t="shared" si="3"/>
        <v>0</v>
      </c>
      <c r="S36" s="31">
        <f t="shared" si="4"/>
        <v>0</v>
      </c>
      <c r="T36" s="30">
        <f t="shared" si="5"/>
        <v>36</v>
      </c>
      <c r="U36" s="31">
        <f t="shared" si="6"/>
        <v>15.61822125813449</v>
      </c>
      <c r="V36" s="30">
        <f t="shared" si="7"/>
        <v>29.5</v>
      </c>
      <c r="W36" s="31">
        <f t="shared" si="8"/>
        <v>12.79826464208243</v>
      </c>
      <c r="X36" s="30">
        <f t="shared" si="9"/>
        <v>0</v>
      </c>
      <c r="Y36" s="31">
        <f t="shared" si="10"/>
        <v>0</v>
      </c>
      <c r="Z36" s="30">
        <f t="shared" si="11"/>
        <v>0</v>
      </c>
      <c r="AA36" s="31">
        <f t="shared" si="12"/>
        <v>0</v>
      </c>
      <c r="AB36" s="30">
        <f t="shared" si="13"/>
        <v>0</v>
      </c>
      <c r="AC36" s="31">
        <f t="shared" si="14"/>
        <v>0</v>
      </c>
      <c r="AD36" s="30">
        <f t="shared" si="15"/>
        <v>0</v>
      </c>
      <c r="AE36" s="31">
        <f t="shared" si="16"/>
        <v>0</v>
      </c>
      <c r="AF36" s="30">
        <f t="shared" si="17"/>
        <v>0</v>
      </c>
      <c r="AG36" s="31">
        <f t="shared" si="18"/>
        <v>0</v>
      </c>
      <c r="AH36" s="32">
        <f t="shared" si="19"/>
        <v>230.5</v>
      </c>
    </row>
    <row r="37" spans="1:34" ht="12.75">
      <c r="A37" s="27" t="s">
        <v>36</v>
      </c>
      <c r="B37" s="25"/>
      <c r="C37" s="25"/>
      <c r="D37" s="25"/>
      <c r="E37" s="25"/>
      <c r="F37" s="25"/>
      <c r="G37" s="25"/>
      <c r="H37" s="25"/>
      <c r="I37" s="25"/>
      <c r="J37" s="25"/>
      <c r="K37" s="26">
        <f t="shared" si="0"/>
        <v>0</v>
      </c>
      <c r="O37" s="27" t="s">
        <v>36</v>
      </c>
      <c r="P37" s="30">
        <f t="shared" si="1"/>
        <v>0</v>
      </c>
      <c r="Q37" s="31">
        <v>0</v>
      </c>
      <c r="R37" s="30">
        <f t="shared" si="3"/>
        <v>0</v>
      </c>
      <c r="S37" s="31">
        <v>0</v>
      </c>
      <c r="T37" s="30">
        <f t="shared" si="5"/>
        <v>0</v>
      </c>
      <c r="U37" s="31">
        <v>0</v>
      </c>
      <c r="V37" s="30">
        <f t="shared" si="7"/>
        <v>0</v>
      </c>
      <c r="W37" s="31">
        <v>0</v>
      </c>
      <c r="X37" s="30">
        <f t="shared" si="9"/>
        <v>0</v>
      </c>
      <c r="Y37" s="31">
        <v>0</v>
      </c>
      <c r="Z37" s="30">
        <f t="shared" si="11"/>
        <v>0</v>
      </c>
      <c r="AA37" s="31">
        <v>0</v>
      </c>
      <c r="AB37" s="30">
        <f t="shared" si="13"/>
        <v>0</v>
      </c>
      <c r="AC37" s="31">
        <v>0</v>
      </c>
      <c r="AD37" s="30">
        <f t="shared" si="15"/>
        <v>0</v>
      </c>
      <c r="AE37" s="31">
        <v>0</v>
      </c>
      <c r="AF37" s="30">
        <f t="shared" si="17"/>
        <v>0</v>
      </c>
      <c r="AG37" s="31">
        <v>0</v>
      </c>
      <c r="AH37" s="32">
        <f t="shared" si="19"/>
        <v>0</v>
      </c>
    </row>
    <row r="38" spans="1:34" ht="12.75">
      <c r="A38" s="27" t="s">
        <v>37</v>
      </c>
      <c r="B38" s="25">
        <v>3.5</v>
      </c>
      <c r="C38" s="25"/>
      <c r="D38" s="25">
        <v>10</v>
      </c>
      <c r="E38" s="25">
        <v>5.5</v>
      </c>
      <c r="F38" s="25"/>
      <c r="G38" s="25"/>
      <c r="H38" s="25"/>
      <c r="I38" s="25">
        <v>2</v>
      </c>
      <c r="J38" s="25"/>
      <c r="K38" s="26">
        <f t="shared" si="0"/>
        <v>21</v>
      </c>
      <c r="O38" s="27" t="s">
        <v>37</v>
      </c>
      <c r="P38" s="30">
        <f t="shared" si="1"/>
        <v>42.5</v>
      </c>
      <c r="Q38" s="31">
        <f t="shared" si="2"/>
        <v>10.855683269476373</v>
      </c>
      <c r="R38" s="30">
        <f t="shared" si="3"/>
        <v>0</v>
      </c>
      <c r="S38" s="31">
        <f t="shared" si="4"/>
        <v>0</v>
      </c>
      <c r="T38" s="30">
        <f t="shared" si="5"/>
        <v>255</v>
      </c>
      <c r="U38" s="31">
        <f t="shared" si="6"/>
        <v>65.13409961685824</v>
      </c>
      <c r="V38" s="30">
        <f t="shared" si="7"/>
        <v>73</v>
      </c>
      <c r="W38" s="31">
        <f t="shared" si="8"/>
        <v>18.646232439335886</v>
      </c>
      <c r="X38" s="30">
        <f t="shared" si="9"/>
        <v>0</v>
      </c>
      <c r="Y38" s="31">
        <f t="shared" si="10"/>
        <v>0</v>
      </c>
      <c r="Z38" s="30">
        <f t="shared" si="11"/>
        <v>0</v>
      </c>
      <c r="AA38" s="31">
        <f t="shared" si="12"/>
        <v>0</v>
      </c>
      <c r="AB38" s="30">
        <f t="shared" si="13"/>
        <v>0</v>
      </c>
      <c r="AC38" s="31">
        <f t="shared" si="14"/>
        <v>0</v>
      </c>
      <c r="AD38" s="30">
        <f t="shared" si="15"/>
        <v>21</v>
      </c>
      <c r="AE38" s="31">
        <f t="shared" si="16"/>
        <v>5.363984674329502</v>
      </c>
      <c r="AF38" s="30">
        <f t="shared" si="17"/>
        <v>0</v>
      </c>
      <c r="AG38" s="31">
        <f t="shared" si="18"/>
        <v>0</v>
      </c>
      <c r="AH38" s="32">
        <f t="shared" si="19"/>
        <v>391.5</v>
      </c>
    </row>
    <row r="39" spans="1:34" ht="12.75">
      <c r="A39" s="33" t="s">
        <v>55</v>
      </c>
      <c r="B39" s="25"/>
      <c r="C39" s="25">
        <v>5</v>
      </c>
      <c r="D39" s="25">
        <v>10</v>
      </c>
      <c r="E39" s="25">
        <v>3</v>
      </c>
      <c r="F39" s="25">
        <v>2</v>
      </c>
      <c r="G39" s="25"/>
      <c r="H39" s="25"/>
      <c r="I39" s="25">
        <v>5</v>
      </c>
      <c r="J39" s="25"/>
      <c r="K39" s="26">
        <f t="shared" si="0"/>
        <v>25</v>
      </c>
      <c r="O39" s="33" t="s">
        <v>55</v>
      </c>
      <c r="P39" s="30">
        <f t="shared" si="1"/>
        <v>0</v>
      </c>
      <c r="Q39" s="31">
        <f t="shared" si="2"/>
        <v>0</v>
      </c>
      <c r="R39" s="30">
        <f t="shared" si="3"/>
        <v>19.5</v>
      </c>
      <c r="S39" s="31">
        <f t="shared" si="4"/>
        <v>6.989247311827957</v>
      </c>
      <c r="T39" s="30">
        <f t="shared" si="5"/>
        <v>141</v>
      </c>
      <c r="U39" s="31">
        <f t="shared" si="6"/>
        <v>50.53763440860215</v>
      </c>
      <c r="V39" s="30">
        <f t="shared" si="7"/>
        <v>41.5</v>
      </c>
      <c r="W39" s="31">
        <f t="shared" si="8"/>
        <v>14.874551971326165</v>
      </c>
      <c r="X39" s="30">
        <f t="shared" si="9"/>
        <v>12</v>
      </c>
      <c r="Y39" s="31">
        <f t="shared" si="10"/>
        <v>4.301075268817204</v>
      </c>
      <c r="Z39" s="30">
        <f t="shared" si="11"/>
        <v>0</v>
      </c>
      <c r="AA39" s="31">
        <f t="shared" si="12"/>
        <v>0</v>
      </c>
      <c r="AB39" s="30">
        <f t="shared" si="13"/>
        <v>0</v>
      </c>
      <c r="AC39" s="31">
        <f t="shared" si="14"/>
        <v>0</v>
      </c>
      <c r="AD39" s="30">
        <f t="shared" si="15"/>
        <v>65</v>
      </c>
      <c r="AE39" s="31">
        <f t="shared" si="16"/>
        <v>23.29749103942652</v>
      </c>
      <c r="AF39" s="30">
        <f t="shared" si="17"/>
        <v>0</v>
      </c>
      <c r="AG39" s="31">
        <f t="shared" si="18"/>
        <v>0</v>
      </c>
      <c r="AH39" s="32">
        <f t="shared" si="19"/>
        <v>279</v>
      </c>
    </row>
    <row r="40" spans="1:34" ht="12.75">
      <c r="A40" s="33" t="s">
        <v>56</v>
      </c>
      <c r="B40" s="25">
        <v>3.5</v>
      </c>
      <c r="C40" s="25"/>
      <c r="D40" s="25">
        <v>4</v>
      </c>
      <c r="E40" s="25"/>
      <c r="F40" s="25"/>
      <c r="G40" s="25"/>
      <c r="H40" s="25"/>
      <c r="I40" s="25"/>
      <c r="J40" s="25"/>
      <c r="K40" s="16">
        <f t="shared" si="0"/>
        <v>7.5</v>
      </c>
      <c r="O40" s="33" t="s">
        <v>56</v>
      </c>
      <c r="P40" s="30">
        <f t="shared" si="1"/>
        <v>24.5</v>
      </c>
      <c r="Q40" s="31">
        <f t="shared" si="2"/>
        <v>33.793103448275865</v>
      </c>
      <c r="R40" s="30">
        <f t="shared" si="3"/>
        <v>0</v>
      </c>
      <c r="S40" s="31">
        <f t="shared" si="4"/>
        <v>0</v>
      </c>
      <c r="T40" s="30">
        <f t="shared" si="5"/>
        <v>48</v>
      </c>
      <c r="U40" s="31">
        <f t="shared" si="6"/>
        <v>66.20689655172414</v>
      </c>
      <c r="V40" s="30">
        <f t="shared" si="7"/>
        <v>0</v>
      </c>
      <c r="W40" s="31">
        <f t="shared" si="8"/>
        <v>0</v>
      </c>
      <c r="X40" s="30">
        <f t="shared" si="9"/>
        <v>0</v>
      </c>
      <c r="Y40" s="31">
        <f t="shared" si="10"/>
        <v>0</v>
      </c>
      <c r="Z40" s="30">
        <f t="shared" si="11"/>
        <v>0</v>
      </c>
      <c r="AA40" s="31">
        <f t="shared" si="12"/>
        <v>0</v>
      </c>
      <c r="AB40" s="30">
        <f t="shared" si="13"/>
        <v>0</v>
      </c>
      <c r="AC40" s="31">
        <f t="shared" si="14"/>
        <v>0</v>
      </c>
      <c r="AD40" s="30">
        <f t="shared" si="15"/>
        <v>0</v>
      </c>
      <c r="AE40" s="31">
        <f t="shared" si="16"/>
        <v>0</v>
      </c>
      <c r="AF40" s="30">
        <f t="shared" si="17"/>
        <v>0</v>
      </c>
      <c r="AG40" s="31">
        <f t="shared" si="18"/>
        <v>0</v>
      </c>
      <c r="AH40" s="32">
        <f t="shared" si="19"/>
        <v>72.5</v>
      </c>
    </row>
    <row r="41" spans="1:34" ht="12.75">
      <c r="A41" s="33" t="s">
        <v>57</v>
      </c>
      <c r="B41" s="25">
        <v>2.5</v>
      </c>
      <c r="C41" s="25"/>
      <c r="D41" s="25"/>
      <c r="E41" s="25"/>
      <c r="F41" s="25"/>
      <c r="G41" s="25"/>
      <c r="H41" s="25"/>
      <c r="I41" s="25"/>
      <c r="J41" s="25"/>
      <c r="K41" s="16">
        <f t="shared" si="0"/>
        <v>2.5</v>
      </c>
      <c r="O41" s="33" t="s">
        <v>57</v>
      </c>
      <c r="P41" s="30">
        <f aca="true" t="shared" si="20" ref="P41:P46">+B41+B91+B138+B185+B231+B276+B322+B370+B416+B465+B517+B563</f>
        <v>11</v>
      </c>
      <c r="Q41" s="31">
        <v>0</v>
      </c>
      <c r="R41" s="30">
        <f t="shared" si="3"/>
        <v>0</v>
      </c>
      <c r="S41" s="31">
        <v>0</v>
      </c>
      <c r="T41" s="30">
        <f t="shared" si="5"/>
        <v>0</v>
      </c>
      <c r="U41" s="31">
        <v>0</v>
      </c>
      <c r="V41" s="30">
        <f t="shared" si="7"/>
        <v>0</v>
      </c>
      <c r="W41" s="31">
        <v>0</v>
      </c>
      <c r="X41" s="30">
        <f t="shared" si="9"/>
        <v>0</v>
      </c>
      <c r="Y41" s="31">
        <v>0</v>
      </c>
      <c r="Z41" s="30">
        <f t="shared" si="11"/>
        <v>0</v>
      </c>
      <c r="AA41" s="31">
        <v>0</v>
      </c>
      <c r="AB41" s="30">
        <f t="shared" si="13"/>
        <v>0</v>
      </c>
      <c r="AC41" s="31">
        <v>0</v>
      </c>
      <c r="AD41" s="30">
        <f t="shared" si="15"/>
        <v>0</v>
      </c>
      <c r="AE41" s="31">
        <v>0</v>
      </c>
      <c r="AF41" s="30">
        <f t="shared" si="17"/>
        <v>0</v>
      </c>
      <c r="AG41" s="31">
        <v>0</v>
      </c>
      <c r="AH41" s="32">
        <f t="shared" si="19"/>
        <v>11</v>
      </c>
    </row>
    <row r="42" spans="1:34" ht="12.75">
      <c r="A42" s="33" t="s">
        <v>58</v>
      </c>
      <c r="B42" s="25">
        <v>7</v>
      </c>
      <c r="C42" s="25"/>
      <c r="D42" s="25"/>
      <c r="E42" s="25"/>
      <c r="F42" s="25"/>
      <c r="G42" s="25"/>
      <c r="H42" s="25"/>
      <c r="I42" s="25"/>
      <c r="J42" s="25"/>
      <c r="K42" s="16">
        <f t="shared" si="0"/>
        <v>7</v>
      </c>
      <c r="O42" s="33" t="s">
        <v>58</v>
      </c>
      <c r="P42" s="30">
        <f t="shared" si="20"/>
        <v>51</v>
      </c>
      <c r="Q42" s="31">
        <f t="shared" si="2"/>
        <v>76.11940298507463</v>
      </c>
      <c r="R42" s="30">
        <f t="shared" si="3"/>
        <v>0</v>
      </c>
      <c r="S42" s="31">
        <f t="shared" si="4"/>
        <v>0</v>
      </c>
      <c r="T42" s="30">
        <f t="shared" si="5"/>
        <v>16</v>
      </c>
      <c r="U42" s="31">
        <f t="shared" si="6"/>
        <v>23.880597014925375</v>
      </c>
      <c r="V42" s="30">
        <f t="shared" si="7"/>
        <v>0</v>
      </c>
      <c r="W42" s="31">
        <f t="shared" si="8"/>
        <v>0</v>
      </c>
      <c r="X42" s="30">
        <f t="shared" si="9"/>
        <v>0</v>
      </c>
      <c r="Y42" s="31">
        <f t="shared" si="10"/>
        <v>0</v>
      </c>
      <c r="Z42" s="30">
        <f t="shared" si="11"/>
        <v>0</v>
      </c>
      <c r="AA42" s="31">
        <f t="shared" si="12"/>
        <v>0</v>
      </c>
      <c r="AB42" s="30">
        <f t="shared" si="13"/>
        <v>0</v>
      </c>
      <c r="AC42" s="31">
        <f t="shared" si="14"/>
        <v>0</v>
      </c>
      <c r="AD42" s="30">
        <f t="shared" si="15"/>
        <v>0</v>
      </c>
      <c r="AE42" s="31">
        <f t="shared" si="16"/>
        <v>0</v>
      </c>
      <c r="AF42" s="30">
        <f t="shared" si="17"/>
        <v>0</v>
      </c>
      <c r="AG42" s="31">
        <f t="shared" si="18"/>
        <v>0</v>
      </c>
      <c r="AH42" s="32">
        <f t="shared" si="19"/>
        <v>67</v>
      </c>
    </row>
    <row r="43" spans="1:34" ht="12.75">
      <c r="A43" s="33" t="s">
        <v>59</v>
      </c>
      <c r="B43" s="25">
        <v>2.5</v>
      </c>
      <c r="C43" s="25"/>
      <c r="D43" s="25"/>
      <c r="E43" s="25"/>
      <c r="F43" s="25"/>
      <c r="G43" s="25"/>
      <c r="H43" s="25"/>
      <c r="I43" s="25"/>
      <c r="J43" s="25"/>
      <c r="K43" s="16">
        <f t="shared" si="0"/>
        <v>2.5</v>
      </c>
      <c r="O43" s="33" t="s">
        <v>59</v>
      </c>
      <c r="P43" s="30">
        <f t="shared" si="20"/>
        <v>18</v>
      </c>
      <c r="Q43" s="31">
        <f t="shared" si="2"/>
        <v>100</v>
      </c>
      <c r="R43" s="30">
        <f t="shared" si="3"/>
        <v>0</v>
      </c>
      <c r="S43" s="31">
        <f t="shared" si="4"/>
        <v>0</v>
      </c>
      <c r="T43" s="30">
        <f t="shared" si="5"/>
        <v>0</v>
      </c>
      <c r="U43" s="31">
        <f t="shared" si="6"/>
        <v>0</v>
      </c>
      <c r="V43" s="30">
        <f t="shared" si="7"/>
        <v>0</v>
      </c>
      <c r="W43" s="31">
        <f t="shared" si="8"/>
        <v>0</v>
      </c>
      <c r="X43" s="30">
        <f t="shared" si="9"/>
        <v>0</v>
      </c>
      <c r="Y43" s="31">
        <f t="shared" si="10"/>
        <v>0</v>
      </c>
      <c r="Z43" s="30">
        <f t="shared" si="11"/>
        <v>0</v>
      </c>
      <c r="AA43" s="31">
        <f t="shared" si="12"/>
        <v>0</v>
      </c>
      <c r="AB43" s="30">
        <f t="shared" si="13"/>
        <v>0</v>
      </c>
      <c r="AC43" s="31">
        <f t="shared" si="14"/>
        <v>0</v>
      </c>
      <c r="AD43" s="30">
        <f t="shared" si="15"/>
        <v>0</v>
      </c>
      <c r="AE43" s="31">
        <f t="shared" si="16"/>
        <v>0</v>
      </c>
      <c r="AF43" s="30">
        <f t="shared" si="17"/>
        <v>0</v>
      </c>
      <c r="AG43" s="31">
        <f t="shared" si="18"/>
        <v>0</v>
      </c>
      <c r="AH43" s="32">
        <f t="shared" si="19"/>
        <v>18</v>
      </c>
    </row>
    <row r="44" spans="1:34" ht="12.75">
      <c r="A44" s="33" t="s">
        <v>73</v>
      </c>
      <c r="B44" s="25"/>
      <c r="C44" s="25"/>
      <c r="D44" s="25"/>
      <c r="E44" s="25"/>
      <c r="F44" s="25"/>
      <c r="G44" s="25"/>
      <c r="H44" s="25"/>
      <c r="I44" s="25"/>
      <c r="J44" s="25"/>
      <c r="K44" s="16">
        <f t="shared" si="0"/>
        <v>0</v>
      </c>
      <c r="O44" s="33" t="s">
        <v>73</v>
      </c>
      <c r="P44" s="30">
        <f t="shared" si="20"/>
        <v>0</v>
      </c>
      <c r="Q44" s="31">
        <f t="shared" si="2"/>
        <v>0</v>
      </c>
      <c r="R44" s="30">
        <f t="shared" si="3"/>
        <v>0</v>
      </c>
      <c r="S44" s="31">
        <f t="shared" si="4"/>
        <v>0</v>
      </c>
      <c r="T44" s="30">
        <f t="shared" si="5"/>
        <v>25</v>
      </c>
      <c r="U44" s="31">
        <f t="shared" si="6"/>
        <v>19.23076923076923</v>
      </c>
      <c r="V44" s="30">
        <f t="shared" si="7"/>
        <v>0</v>
      </c>
      <c r="W44" s="31">
        <f t="shared" si="8"/>
        <v>0</v>
      </c>
      <c r="X44" s="30">
        <f t="shared" si="9"/>
        <v>0</v>
      </c>
      <c r="Y44" s="31">
        <f t="shared" si="10"/>
        <v>0</v>
      </c>
      <c r="Z44" s="30">
        <f t="shared" si="11"/>
        <v>0</v>
      </c>
      <c r="AA44" s="31">
        <f t="shared" si="12"/>
        <v>0</v>
      </c>
      <c r="AB44" s="30">
        <f t="shared" si="13"/>
        <v>0</v>
      </c>
      <c r="AC44" s="31">
        <f t="shared" si="14"/>
        <v>0</v>
      </c>
      <c r="AD44" s="30">
        <f t="shared" si="15"/>
        <v>0</v>
      </c>
      <c r="AE44" s="31">
        <f t="shared" si="16"/>
        <v>0</v>
      </c>
      <c r="AF44" s="30">
        <f t="shared" si="17"/>
        <v>105</v>
      </c>
      <c r="AG44" s="31">
        <f t="shared" si="18"/>
        <v>80.76923076923077</v>
      </c>
      <c r="AH44" s="32">
        <f t="shared" si="19"/>
        <v>130</v>
      </c>
    </row>
    <row r="45" spans="1:34" ht="12.75">
      <c r="A45" s="25" t="s">
        <v>39</v>
      </c>
      <c r="B45" s="25"/>
      <c r="C45" s="25">
        <v>21</v>
      </c>
      <c r="D45" s="25"/>
      <c r="E45" s="25"/>
      <c r="F45" s="25"/>
      <c r="G45" s="25"/>
      <c r="H45" s="25"/>
      <c r="I45" s="25"/>
      <c r="J45" s="25"/>
      <c r="K45" s="16">
        <f t="shared" si="0"/>
        <v>21</v>
      </c>
      <c r="O45" s="25" t="s">
        <v>39</v>
      </c>
      <c r="P45" s="30">
        <f t="shared" si="20"/>
        <v>132</v>
      </c>
      <c r="Q45" s="18">
        <f t="shared" si="2"/>
        <v>10.606669345118522</v>
      </c>
      <c r="R45" s="17">
        <f t="shared" si="3"/>
        <v>34.5</v>
      </c>
      <c r="S45" s="18">
        <f t="shared" si="4"/>
        <v>2.772197669746886</v>
      </c>
      <c r="T45" s="17">
        <f t="shared" si="5"/>
        <v>768</v>
      </c>
      <c r="U45" s="18">
        <f t="shared" si="6"/>
        <v>61.71153073523504</v>
      </c>
      <c r="V45" s="17">
        <f t="shared" si="7"/>
        <v>7</v>
      </c>
      <c r="W45" s="18">
        <f t="shared" si="8"/>
        <v>0.562474889513861</v>
      </c>
      <c r="X45" s="17">
        <f t="shared" si="9"/>
        <v>265</v>
      </c>
      <c r="Y45" s="18">
        <f t="shared" si="10"/>
        <v>21.293692245881882</v>
      </c>
      <c r="Z45" s="17">
        <f t="shared" si="11"/>
        <v>0</v>
      </c>
      <c r="AA45" s="18">
        <f t="shared" si="12"/>
        <v>0</v>
      </c>
      <c r="AB45" s="17">
        <f t="shared" si="13"/>
        <v>34</v>
      </c>
      <c r="AC45" s="18">
        <f t="shared" si="14"/>
        <v>2.7320208919244675</v>
      </c>
      <c r="AD45" s="17">
        <f t="shared" si="15"/>
        <v>0</v>
      </c>
      <c r="AE45" s="18">
        <f t="shared" si="16"/>
        <v>0</v>
      </c>
      <c r="AF45" s="17">
        <f t="shared" si="17"/>
        <v>4</v>
      </c>
      <c r="AG45" s="18">
        <f t="shared" si="18"/>
        <v>0.32141422257934915</v>
      </c>
      <c r="AH45" s="17">
        <f t="shared" si="19"/>
        <v>1244.5</v>
      </c>
    </row>
    <row r="46" spans="1:34" ht="12.75">
      <c r="A46" s="25" t="s">
        <v>40</v>
      </c>
      <c r="B46" s="25"/>
      <c r="C46" s="25"/>
      <c r="D46" s="25"/>
      <c r="E46" s="25"/>
      <c r="F46" s="25"/>
      <c r="G46" s="25">
        <v>21</v>
      </c>
      <c r="H46" s="25"/>
      <c r="I46" s="25"/>
      <c r="J46" s="25"/>
      <c r="K46" s="16">
        <f t="shared" si="0"/>
        <v>21</v>
      </c>
      <c r="O46" s="25" t="s">
        <v>40</v>
      </c>
      <c r="P46" s="17">
        <f t="shared" si="20"/>
        <v>0</v>
      </c>
      <c r="Q46" s="18">
        <f t="shared" si="2"/>
        <v>0</v>
      </c>
      <c r="R46" s="17">
        <f t="shared" si="3"/>
        <v>0</v>
      </c>
      <c r="S46" s="18">
        <f t="shared" si="4"/>
        <v>0</v>
      </c>
      <c r="T46" s="17">
        <f t="shared" si="5"/>
        <v>0</v>
      </c>
      <c r="U46" s="18">
        <f t="shared" si="6"/>
        <v>0</v>
      </c>
      <c r="V46" s="17">
        <f t="shared" si="7"/>
        <v>0</v>
      </c>
      <c r="W46" s="18">
        <f t="shared" si="8"/>
        <v>0</v>
      </c>
      <c r="X46" s="17">
        <f t="shared" si="9"/>
        <v>64</v>
      </c>
      <c r="Y46" s="18">
        <f t="shared" si="10"/>
        <v>4.654545454545454</v>
      </c>
      <c r="Z46" s="17">
        <f t="shared" si="11"/>
        <v>43</v>
      </c>
      <c r="AA46" s="18">
        <f t="shared" si="12"/>
        <v>3.1272727272727274</v>
      </c>
      <c r="AB46" s="17">
        <f t="shared" si="13"/>
        <v>6</v>
      </c>
      <c r="AC46" s="18">
        <f t="shared" si="14"/>
        <v>0.43636363636363634</v>
      </c>
      <c r="AD46" s="17">
        <f t="shared" si="15"/>
        <v>1262</v>
      </c>
      <c r="AE46" s="18">
        <f t="shared" si="16"/>
        <v>91.78181818181818</v>
      </c>
      <c r="AF46" s="17">
        <f t="shared" si="17"/>
        <v>0</v>
      </c>
      <c r="AG46" s="18">
        <f t="shared" si="18"/>
        <v>0</v>
      </c>
      <c r="AH46" s="17">
        <f t="shared" si="19"/>
        <v>1375</v>
      </c>
    </row>
    <row r="47" spans="1:15" ht="12.75">
      <c r="A47" s="27" t="s">
        <v>74</v>
      </c>
      <c r="B47" s="25"/>
      <c r="C47" s="25"/>
      <c r="D47" s="25"/>
      <c r="E47" s="25"/>
      <c r="F47" s="25"/>
      <c r="G47" s="25"/>
      <c r="H47" s="25"/>
      <c r="I47" s="25"/>
      <c r="J47" s="25"/>
      <c r="K47" s="16">
        <f t="shared" si="0"/>
        <v>0</v>
      </c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56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56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56"/>
      <c r="O50" s="2"/>
    </row>
    <row r="51" spans="1:5" ht="15.75">
      <c r="A51" s="63" t="s">
        <v>77</v>
      </c>
      <c r="B51" s="64"/>
      <c r="C51" s="64"/>
      <c r="D51" s="64"/>
      <c r="E51" s="64"/>
    </row>
    <row r="52" spans="1:5" ht="12.75">
      <c r="A52" s="64" t="s">
        <v>78</v>
      </c>
      <c r="B52" s="64"/>
      <c r="C52" s="64"/>
      <c r="D52" s="64"/>
      <c r="E52" s="64"/>
    </row>
    <row r="53" spans="1:5" ht="12.75">
      <c r="A53" s="64" t="s">
        <v>79</v>
      </c>
      <c r="B53" s="64"/>
      <c r="C53" s="64"/>
      <c r="D53" s="64"/>
      <c r="E53" s="64"/>
    </row>
    <row r="55" spans="1:11" ht="18.75">
      <c r="A55" s="3"/>
      <c r="F55" s="4"/>
      <c r="J55" s="62" t="s">
        <v>63</v>
      </c>
      <c r="K55" s="62">
        <v>2008</v>
      </c>
    </row>
    <row r="57" spans="1:11" ht="15.75">
      <c r="A57" s="75" t="s">
        <v>76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ht="13.5" thickBot="1"/>
    <row r="59" spans="1:11" ht="15.75">
      <c r="A59" s="6" t="s">
        <v>0</v>
      </c>
      <c r="B59" s="7" t="s">
        <v>51</v>
      </c>
      <c r="C59" s="7" t="s">
        <v>5</v>
      </c>
      <c r="D59" s="7" t="s">
        <v>7</v>
      </c>
      <c r="E59" s="7" t="s">
        <v>2</v>
      </c>
      <c r="F59" s="7" t="s">
        <v>3</v>
      </c>
      <c r="G59" s="7" t="s">
        <v>4</v>
      </c>
      <c r="H59" s="7" t="s">
        <v>52</v>
      </c>
      <c r="I59" s="7" t="s">
        <v>1</v>
      </c>
      <c r="J59" s="7" t="s">
        <v>6</v>
      </c>
      <c r="K59" s="8" t="s">
        <v>8</v>
      </c>
    </row>
    <row r="60" spans="1:11" ht="12.75">
      <c r="A60" s="13" t="s">
        <v>10</v>
      </c>
      <c r="B60" s="14"/>
      <c r="C60" s="15">
        <v>2</v>
      </c>
      <c r="D60" s="15">
        <v>3</v>
      </c>
      <c r="E60" s="15"/>
      <c r="F60" s="15"/>
      <c r="G60" s="15"/>
      <c r="H60" s="15"/>
      <c r="I60" s="15">
        <v>54</v>
      </c>
      <c r="J60" s="15"/>
      <c r="K60" s="34">
        <f aca="true" t="shared" si="21" ref="K60:K97">+B60+C60+D60+E60+F60+G60+H60+I60+J60</f>
        <v>59</v>
      </c>
    </row>
    <row r="61" spans="1:11" ht="12.75">
      <c r="A61" s="20" t="s">
        <v>11</v>
      </c>
      <c r="B61" s="21"/>
      <c r="C61" s="22"/>
      <c r="D61" s="22"/>
      <c r="E61" s="22"/>
      <c r="F61" s="22"/>
      <c r="G61" s="22"/>
      <c r="H61" s="22"/>
      <c r="I61" s="22"/>
      <c r="J61" s="22"/>
      <c r="K61" s="34">
        <f t="shared" si="21"/>
        <v>0</v>
      </c>
    </row>
    <row r="62" spans="1:11" ht="12.75">
      <c r="A62" s="20" t="s">
        <v>54</v>
      </c>
      <c r="B62" s="21"/>
      <c r="C62" s="22"/>
      <c r="D62" s="22"/>
      <c r="E62" s="22">
        <v>20</v>
      </c>
      <c r="F62" s="22">
        <v>16</v>
      </c>
      <c r="G62" s="22"/>
      <c r="H62" s="22"/>
      <c r="I62" s="22"/>
      <c r="J62" s="22"/>
      <c r="K62" s="34">
        <f t="shared" si="21"/>
        <v>36</v>
      </c>
    </row>
    <row r="63" spans="1:11" ht="12.75">
      <c r="A63" s="20" t="s">
        <v>12</v>
      </c>
      <c r="B63" s="21"/>
      <c r="C63" s="22"/>
      <c r="D63" s="22"/>
      <c r="E63" s="22"/>
      <c r="F63" s="22">
        <v>8</v>
      </c>
      <c r="G63" s="22"/>
      <c r="H63" s="22"/>
      <c r="I63" s="22">
        <v>18</v>
      </c>
      <c r="J63" s="22"/>
      <c r="K63" s="34">
        <f t="shared" si="21"/>
        <v>26</v>
      </c>
    </row>
    <row r="64" spans="1:11" ht="12.75">
      <c r="A64" s="20" t="s">
        <v>13</v>
      </c>
      <c r="B64" s="21"/>
      <c r="C64" s="22"/>
      <c r="D64" s="22"/>
      <c r="E64" s="22"/>
      <c r="F64" s="22"/>
      <c r="G64" s="22"/>
      <c r="H64" s="22"/>
      <c r="I64" s="22"/>
      <c r="J64" s="22"/>
      <c r="K64" s="34">
        <f t="shared" si="21"/>
        <v>0</v>
      </c>
    </row>
    <row r="65" spans="1:11" ht="12.75">
      <c r="A65" s="20" t="s">
        <v>14</v>
      </c>
      <c r="B65" s="21">
        <v>125</v>
      </c>
      <c r="C65" s="22">
        <v>43</v>
      </c>
      <c r="D65" s="22">
        <v>8</v>
      </c>
      <c r="E65" s="22">
        <v>22</v>
      </c>
      <c r="F65" s="22">
        <v>426</v>
      </c>
      <c r="G65" s="22"/>
      <c r="H65" s="22"/>
      <c r="I65" s="22"/>
      <c r="J65" s="22"/>
      <c r="K65" s="34">
        <f t="shared" si="21"/>
        <v>624</v>
      </c>
    </row>
    <row r="66" spans="1:11" ht="12.75">
      <c r="A66" s="20" t="s">
        <v>15</v>
      </c>
      <c r="B66" s="21"/>
      <c r="C66" s="22"/>
      <c r="D66" s="22"/>
      <c r="E66" s="22"/>
      <c r="F66" s="22"/>
      <c r="G66" s="22"/>
      <c r="H66" s="22"/>
      <c r="I66" s="22"/>
      <c r="J66" s="22"/>
      <c r="K66" s="34">
        <f t="shared" si="21"/>
        <v>0</v>
      </c>
    </row>
    <row r="67" spans="1:11" ht="12.75">
      <c r="A67" s="20" t="s">
        <v>16</v>
      </c>
      <c r="B67" s="21"/>
      <c r="C67" s="22"/>
      <c r="D67" s="22">
        <v>1</v>
      </c>
      <c r="E67" s="22"/>
      <c r="F67" s="22"/>
      <c r="G67" s="22"/>
      <c r="H67" s="22"/>
      <c r="I67" s="22"/>
      <c r="J67" s="22"/>
      <c r="K67" s="34">
        <f t="shared" si="21"/>
        <v>1</v>
      </c>
    </row>
    <row r="68" spans="1:11" ht="12.75">
      <c r="A68" s="20" t="s">
        <v>17</v>
      </c>
      <c r="B68" s="21"/>
      <c r="C68" s="22">
        <v>2</v>
      </c>
      <c r="D68" s="22"/>
      <c r="E68" s="22"/>
      <c r="F68" s="22"/>
      <c r="G68" s="22">
        <v>4</v>
      </c>
      <c r="H68" s="22"/>
      <c r="I68" s="22"/>
      <c r="J68" s="22"/>
      <c r="K68" s="34">
        <f t="shared" si="21"/>
        <v>6</v>
      </c>
    </row>
    <row r="69" spans="1:11" ht="12.75">
      <c r="A69" s="20" t="s">
        <v>18</v>
      </c>
      <c r="B69" s="21"/>
      <c r="C69" s="22"/>
      <c r="D69" s="22"/>
      <c r="E69" s="22"/>
      <c r="F69" s="22"/>
      <c r="G69" s="22"/>
      <c r="H69" s="22"/>
      <c r="I69" s="22"/>
      <c r="J69" s="22"/>
      <c r="K69" s="34">
        <f t="shared" si="21"/>
        <v>0</v>
      </c>
    </row>
    <row r="70" spans="1:11" ht="12.75">
      <c r="A70" s="20" t="s">
        <v>19</v>
      </c>
      <c r="B70" s="21"/>
      <c r="C70" s="22"/>
      <c r="D70" s="22">
        <v>5</v>
      </c>
      <c r="E70" s="22"/>
      <c r="F70" s="22"/>
      <c r="G70" s="22"/>
      <c r="H70" s="22"/>
      <c r="I70" s="25">
        <v>13</v>
      </c>
      <c r="J70" s="22"/>
      <c r="K70" s="34">
        <f t="shared" si="21"/>
        <v>18</v>
      </c>
    </row>
    <row r="71" spans="1:11" ht="12.75">
      <c r="A71" s="20" t="s">
        <v>20</v>
      </c>
      <c r="B71" s="21"/>
      <c r="C71" s="22"/>
      <c r="D71" s="22">
        <v>10</v>
      </c>
      <c r="E71" s="22"/>
      <c r="F71" s="22"/>
      <c r="G71" s="22"/>
      <c r="H71" s="22"/>
      <c r="I71" s="25">
        <v>51</v>
      </c>
      <c r="J71" s="22">
        <v>79</v>
      </c>
      <c r="K71" s="34">
        <f t="shared" si="21"/>
        <v>140</v>
      </c>
    </row>
    <row r="72" spans="1:11" ht="12.75">
      <c r="A72" s="20" t="s">
        <v>21</v>
      </c>
      <c r="B72" s="21"/>
      <c r="C72" s="22">
        <v>4</v>
      </c>
      <c r="D72" s="22">
        <v>5</v>
      </c>
      <c r="E72" s="22"/>
      <c r="F72" s="22"/>
      <c r="G72" s="22"/>
      <c r="H72" s="22"/>
      <c r="I72" s="14"/>
      <c r="J72" s="22"/>
      <c r="K72" s="34">
        <f t="shared" si="21"/>
        <v>9</v>
      </c>
    </row>
    <row r="73" spans="1:11" ht="12.75">
      <c r="A73" s="20" t="s">
        <v>22</v>
      </c>
      <c r="B73" s="21"/>
      <c r="C73" s="22"/>
      <c r="D73" s="22"/>
      <c r="E73" s="22"/>
      <c r="F73" s="22"/>
      <c r="G73" s="22"/>
      <c r="H73" s="22"/>
      <c r="I73" s="22"/>
      <c r="J73" s="22"/>
      <c r="K73" s="34">
        <f t="shared" si="21"/>
        <v>0</v>
      </c>
    </row>
    <row r="74" spans="1:11" ht="12.75">
      <c r="A74" s="20" t="s">
        <v>23</v>
      </c>
      <c r="B74" s="21"/>
      <c r="C74" s="22"/>
      <c r="D74" s="22"/>
      <c r="E74" s="22"/>
      <c r="F74" s="22"/>
      <c r="G74" s="22"/>
      <c r="H74" s="22"/>
      <c r="I74" s="22"/>
      <c r="J74" s="22"/>
      <c r="K74" s="34">
        <f t="shared" si="21"/>
        <v>0</v>
      </c>
    </row>
    <row r="75" spans="1:11" ht="12.75">
      <c r="A75" s="20" t="s">
        <v>24</v>
      </c>
      <c r="B75" s="21"/>
      <c r="C75" s="22"/>
      <c r="D75" s="22">
        <v>7</v>
      </c>
      <c r="E75" s="22"/>
      <c r="F75" s="22"/>
      <c r="G75" s="22"/>
      <c r="H75" s="22"/>
      <c r="I75" s="22"/>
      <c r="J75" s="22"/>
      <c r="K75" s="34">
        <f t="shared" si="21"/>
        <v>7</v>
      </c>
    </row>
    <row r="76" spans="1:11" ht="12.75">
      <c r="A76" s="23" t="s">
        <v>25</v>
      </c>
      <c r="B76" s="21">
        <v>6</v>
      </c>
      <c r="C76" s="22"/>
      <c r="D76" s="22"/>
      <c r="E76" s="22"/>
      <c r="F76" s="22">
        <v>3</v>
      </c>
      <c r="G76" s="22"/>
      <c r="H76" s="22"/>
      <c r="I76" s="22"/>
      <c r="J76" s="22"/>
      <c r="K76" s="34">
        <f t="shared" si="21"/>
        <v>9</v>
      </c>
    </row>
    <row r="77" spans="1:11" ht="12.75">
      <c r="A77" s="20" t="s">
        <v>26</v>
      </c>
      <c r="B77" s="21">
        <v>1</v>
      </c>
      <c r="C77" s="22"/>
      <c r="D77" s="22"/>
      <c r="E77" s="22">
        <v>2</v>
      </c>
      <c r="F77" s="22">
        <v>1</v>
      </c>
      <c r="G77" s="22"/>
      <c r="H77" s="22"/>
      <c r="I77" s="22"/>
      <c r="J77" s="22"/>
      <c r="K77" s="34">
        <f t="shared" si="21"/>
        <v>4</v>
      </c>
    </row>
    <row r="78" spans="1:11" ht="12.75">
      <c r="A78" s="20" t="s">
        <v>27</v>
      </c>
      <c r="B78" s="21"/>
      <c r="C78" s="22">
        <v>1</v>
      </c>
      <c r="D78" s="22">
        <v>118</v>
      </c>
      <c r="E78" s="22">
        <v>195</v>
      </c>
      <c r="F78" s="22">
        <v>17</v>
      </c>
      <c r="G78" s="22"/>
      <c r="H78" s="22"/>
      <c r="I78" s="22">
        <v>138</v>
      </c>
      <c r="J78" s="22">
        <v>117</v>
      </c>
      <c r="K78" s="34">
        <f t="shared" si="21"/>
        <v>586</v>
      </c>
    </row>
    <row r="79" spans="1:11" ht="12.75">
      <c r="A79" s="20" t="s">
        <v>28</v>
      </c>
      <c r="B79" s="21">
        <v>3</v>
      </c>
      <c r="C79" s="22"/>
      <c r="D79" s="22"/>
      <c r="E79" s="22">
        <v>2.5</v>
      </c>
      <c r="F79" s="22">
        <v>20</v>
      </c>
      <c r="G79" s="22"/>
      <c r="H79" s="22"/>
      <c r="I79" s="22"/>
      <c r="J79" s="22"/>
      <c r="K79" s="34">
        <f t="shared" si="21"/>
        <v>25.5</v>
      </c>
    </row>
    <row r="80" spans="1:11" ht="12.75">
      <c r="A80" s="20" t="s">
        <v>29</v>
      </c>
      <c r="B80" s="21"/>
      <c r="C80" s="22">
        <v>4</v>
      </c>
      <c r="D80" s="22">
        <v>121</v>
      </c>
      <c r="E80" s="22">
        <v>18</v>
      </c>
      <c r="F80" s="22">
        <v>15</v>
      </c>
      <c r="G80" s="22"/>
      <c r="H80" s="22"/>
      <c r="I80" s="22">
        <v>49</v>
      </c>
      <c r="J80" s="22">
        <v>11</v>
      </c>
      <c r="K80" s="34">
        <f t="shared" si="21"/>
        <v>218</v>
      </c>
    </row>
    <row r="81" spans="1:11" ht="12.75">
      <c r="A81" s="20" t="s">
        <v>30</v>
      </c>
      <c r="B81" s="21">
        <v>12</v>
      </c>
      <c r="C81" s="22"/>
      <c r="D81" s="22">
        <v>5</v>
      </c>
      <c r="E81" s="22">
        <v>5</v>
      </c>
      <c r="F81" s="22">
        <v>24</v>
      </c>
      <c r="G81" s="22"/>
      <c r="H81" s="22"/>
      <c r="I81" s="22"/>
      <c r="J81" s="22"/>
      <c r="K81" s="34">
        <f t="shared" si="21"/>
        <v>46</v>
      </c>
    </row>
    <row r="82" spans="1:11" ht="12.75">
      <c r="A82" s="24" t="s">
        <v>31</v>
      </c>
      <c r="B82" s="21">
        <v>20</v>
      </c>
      <c r="C82" s="22">
        <v>2</v>
      </c>
      <c r="D82" s="22">
        <v>47</v>
      </c>
      <c r="E82" s="22">
        <v>15</v>
      </c>
      <c r="F82" s="22">
        <v>48</v>
      </c>
      <c r="G82" s="22"/>
      <c r="H82" s="22"/>
      <c r="I82" s="22">
        <v>11</v>
      </c>
      <c r="J82" s="22">
        <v>29</v>
      </c>
      <c r="K82" s="34">
        <f t="shared" si="21"/>
        <v>172</v>
      </c>
    </row>
    <row r="83" spans="1:11" ht="12.75">
      <c r="A83" s="25" t="s">
        <v>32</v>
      </c>
      <c r="B83" s="21"/>
      <c r="C83" s="22"/>
      <c r="D83" s="22">
        <v>3</v>
      </c>
      <c r="E83" s="22"/>
      <c r="F83" s="22"/>
      <c r="G83" s="22"/>
      <c r="H83" s="22"/>
      <c r="I83" s="22"/>
      <c r="J83" s="22"/>
      <c r="K83" s="34">
        <f t="shared" si="21"/>
        <v>3</v>
      </c>
    </row>
    <row r="84" spans="1:11" ht="12.75">
      <c r="A84" s="27" t="s">
        <v>33</v>
      </c>
      <c r="B84" s="21">
        <v>17</v>
      </c>
      <c r="C84" s="22"/>
      <c r="D84" s="22">
        <v>4</v>
      </c>
      <c r="E84" s="22"/>
      <c r="F84" s="22">
        <v>8</v>
      </c>
      <c r="G84" s="22"/>
      <c r="H84" s="22"/>
      <c r="I84" s="22"/>
      <c r="J84" s="22"/>
      <c r="K84" s="34">
        <f t="shared" si="21"/>
        <v>29</v>
      </c>
    </row>
    <row r="85" spans="1:11" ht="12.75">
      <c r="A85" s="27" t="s">
        <v>34</v>
      </c>
      <c r="B85" s="21">
        <v>8</v>
      </c>
      <c r="C85" s="22"/>
      <c r="D85" s="22">
        <v>6</v>
      </c>
      <c r="E85" s="22"/>
      <c r="F85" s="22"/>
      <c r="G85" s="22"/>
      <c r="H85" s="22"/>
      <c r="I85" s="22"/>
      <c r="J85" s="22"/>
      <c r="K85" s="35">
        <f t="shared" si="21"/>
        <v>14</v>
      </c>
    </row>
    <row r="86" spans="1:11" ht="12.75">
      <c r="A86" s="27" t="s">
        <v>35</v>
      </c>
      <c r="B86" s="28">
        <v>13</v>
      </c>
      <c r="C86" s="29"/>
      <c r="D86" s="29">
        <v>3</v>
      </c>
      <c r="E86" s="29">
        <v>2</v>
      </c>
      <c r="F86" s="29"/>
      <c r="G86" s="29"/>
      <c r="H86" s="29"/>
      <c r="I86" s="29"/>
      <c r="J86" s="29"/>
      <c r="K86" s="35">
        <f t="shared" si="21"/>
        <v>18</v>
      </c>
    </row>
    <row r="87" spans="1:11" ht="12.75">
      <c r="A87" s="27" t="s">
        <v>36</v>
      </c>
      <c r="B87" s="25"/>
      <c r="C87" s="25"/>
      <c r="D87" s="25"/>
      <c r="E87" s="25"/>
      <c r="F87" s="25"/>
      <c r="G87" s="25"/>
      <c r="H87" s="25"/>
      <c r="I87" s="25"/>
      <c r="J87" s="25"/>
      <c r="K87" s="35">
        <f t="shared" si="21"/>
        <v>0</v>
      </c>
    </row>
    <row r="88" spans="1:11" ht="12.75">
      <c r="A88" s="27" t="s">
        <v>37</v>
      </c>
      <c r="B88" s="25">
        <v>4</v>
      </c>
      <c r="C88" s="25"/>
      <c r="D88" s="25">
        <v>28</v>
      </c>
      <c r="E88" s="25">
        <v>6.5</v>
      </c>
      <c r="F88" s="25"/>
      <c r="G88" s="25"/>
      <c r="H88" s="25"/>
      <c r="I88" s="25">
        <v>3</v>
      </c>
      <c r="J88" s="25"/>
      <c r="K88" s="35">
        <f t="shared" si="21"/>
        <v>41.5</v>
      </c>
    </row>
    <row r="89" spans="1:11" ht="12.75">
      <c r="A89" s="33" t="s">
        <v>55</v>
      </c>
      <c r="B89" s="25"/>
      <c r="C89" s="25">
        <v>1</v>
      </c>
      <c r="D89" s="25">
        <v>4</v>
      </c>
      <c r="E89" s="25">
        <v>3.5</v>
      </c>
      <c r="F89" s="25"/>
      <c r="G89" s="25"/>
      <c r="H89" s="25"/>
      <c r="I89" s="25">
        <v>13</v>
      </c>
      <c r="J89" s="25"/>
      <c r="K89" s="35">
        <f t="shared" si="21"/>
        <v>21.5</v>
      </c>
    </row>
    <row r="90" spans="1:11" ht="12.75">
      <c r="A90" s="33" t="s">
        <v>56</v>
      </c>
      <c r="B90" s="25">
        <v>2</v>
      </c>
      <c r="C90" s="25"/>
      <c r="D90" s="25">
        <v>2</v>
      </c>
      <c r="E90" s="25"/>
      <c r="F90" s="25"/>
      <c r="G90" s="25"/>
      <c r="H90" s="25"/>
      <c r="I90" s="25"/>
      <c r="J90" s="25"/>
      <c r="K90" s="34">
        <f t="shared" si="21"/>
        <v>4</v>
      </c>
    </row>
    <row r="91" spans="1:11" ht="12.75">
      <c r="A91" s="33" t="s">
        <v>57</v>
      </c>
      <c r="B91" s="25"/>
      <c r="C91" s="25"/>
      <c r="D91" s="25"/>
      <c r="E91" s="25"/>
      <c r="F91" s="25"/>
      <c r="G91" s="25"/>
      <c r="H91" s="25"/>
      <c r="I91" s="25"/>
      <c r="J91" s="25"/>
      <c r="K91" s="34">
        <f t="shared" si="21"/>
        <v>0</v>
      </c>
    </row>
    <row r="92" spans="1:11" ht="12.75">
      <c r="A92" s="33" t="s">
        <v>58</v>
      </c>
      <c r="B92" s="25">
        <v>6</v>
      </c>
      <c r="C92" s="25"/>
      <c r="D92" s="25">
        <v>1</v>
      </c>
      <c r="E92" s="25"/>
      <c r="F92" s="25"/>
      <c r="G92" s="25"/>
      <c r="H92" s="25"/>
      <c r="I92" s="25"/>
      <c r="J92" s="25"/>
      <c r="K92" s="34">
        <f t="shared" si="21"/>
        <v>7</v>
      </c>
    </row>
    <row r="93" spans="1:11" ht="12.75">
      <c r="A93" s="33" t="s">
        <v>59</v>
      </c>
      <c r="B93" s="25">
        <v>2</v>
      </c>
      <c r="C93" s="25"/>
      <c r="D93" s="25"/>
      <c r="E93" s="25"/>
      <c r="F93" s="25"/>
      <c r="G93" s="25"/>
      <c r="H93" s="25"/>
      <c r="I93" s="25"/>
      <c r="J93" s="25"/>
      <c r="K93" s="34">
        <f t="shared" si="21"/>
        <v>2</v>
      </c>
    </row>
    <row r="94" spans="1:11" ht="12.75">
      <c r="A94" s="33" t="s">
        <v>73</v>
      </c>
      <c r="B94" s="25"/>
      <c r="C94" s="25"/>
      <c r="D94" s="25"/>
      <c r="E94" s="25"/>
      <c r="F94" s="25"/>
      <c r="G94" s="25"/>
      <c r="H94" s="25"/>
      <c r="I94" s="25"/>
      <c r="J94" s="25"/>
      <c r="K94" s="34">
        <f t="shared" si="21"/>
        <v>0</v>
      </c>
    </row>
    <row r="95" spans="1:11" ht="12.75">
      <c r="A95" s="25" t="s">
        <v>39</v>
      </c>
      <c r="B95" s="25"/>
      <c r="C95" s="25"/>
      <c r="D95" s="25"/>
      <c r="E95" s="25"/>
      <c r="F95" s="25">
        <v>150</v>
      </c>
      <c r="G95" s="25"/>
      <c r="H95" s="25"/>
      <c r="I95" s="25"/>
      <c r="J95" s="25"/>
      <c r="K95" s="34">
        <f t="shared" si="21"/>
        <v>150</v>
      </c>
    </row>
    <row r="96" spans="1:11" ht="12.75">
      <c r="A96" s="25" t="s">
        <v>40</v>
      </c>
      <c r="B96" s="25"/>
      <c r="C96" s="25"/>
      <c r="D96" s="25"/>
      <c r="E96" s="25"/>
      <c r="F96" s="25"/>
      <c r="G96" s="25">
        <v>10</v>
      </c>
      <c r="H96" s="25">
        <v>6</v>
      </c>
      <c r="I96" s="25"/>
      <c r="J96" s="25"/>
      <c r="K96" s="34">
        <f t="shared" si="21"/>
        <v>16</v>
      </c>
    </row>
    <row r="97" spans="1:11" ht="12.75">
      <c r="A97" s="27" t="s">
        <v>74</v>
      </c>
      <c r="B97" s="25"/>
      <c r="C97" s="25"/>
      <c r="D97" s="25"/>
      <c r="E97" s="25"/>
      <c r="F97" s="25"/>
      <c r="G97" s="25"/>
      <c r="H97" s="25"/>
      <c r="I97" s="25"/>
      <c r="J97" s="25"/>
      <c r="K97" s="34">
        <f t="shared" si="21"/>
        <v>0</v>
      </c>
    </row>
    <row r="98" ht="12.75">
      <c r="A98" s="2"/>
    </row>
    <row r="99" ht="12.75">
      <c r="A99" s="2"/>
    </row>
    <row r="100" spans="1:5" ht="15.75">
      <c r="A100" s="63" t="s">
        <v>77</v>
      </c>
      <c r="B100" s="64"/>
      <c r="C100" s="64"/>
      <c r="D100" s="64"/>
      <c r="E100" s="64"/>
    </row>
    <row r="101" spans="1:5" ht="12.75">
      <c r="A101" s="64" t="s">
        <v>78</v>
      </c>
      <c r="B101" s="64"/>
      <c r="C101" s="64"/>
      <c r="D101" s="64"/>
      <c r="E101" s="64"/>
    </row>
    <row r="102" spans="1:5" ht="12.75">
      <c r="A102" s="64" t="s">
        <v>79</v>
      </c>
      <c r="B102" s="64"/>
      <c r="C102" s="64"/>
      <c r="D102" s="64"/>
      <c r="E102" s="64"/>
    </row>
    <row r="103" spans="10:11" ht="15.75">
      <c r="J103" s="62" t="s">
        <v>64</v>
      </c>
      <c r="K103" s="62">
        <v>2008</v>
      </c>
    </row>
    <row r="104" spans="1:11" ht="15.75">
      <c r="A104" s="75" t="s">
        <v>76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ht="13.5" thickBot="1"/>
    <row r="106" spans="1:11" ht="15.75">
      <c r="A106" s="6" t="s">
        <v>0</v>
      </c>
      <c r="B106" s="7" t="s">
        <v>51</v>
      </c>
      <c r="C106" s="7" t="s">
        <v>5</v>
      </c>
      <c r="D106" s="7" t="s">
        <v>7</v>
      </c>
      <c r="E106" s="7" t="s">
        <v>2</v>
      </c>
      <c r="F106" s="7" t="s">
        <v>3</v>
      </c>
      <c r="G106" s="7" t="s">
        <v>4</v>
      </c>
      <c r="H106" s="7" t="s">
        <v>52</v>
      </c>
      <c r="I106" s="7" t="s">
        <v>1</v>
      </c>
      <c r="J106" s="7" t="s">
        <v>6</v>
      </c>
      <c r="K106" s="8" t="s">
        <v>8</v>
      </c>
    </row>
    <row r="107" spans="1:11" ht="12.75">
      <c r="A107" s="13" t="s">
        <v>10</v>
      </c>
      <c r="B107" s="36"/>
      <c r="C107" s="37"/>
      <c r="D107" s="37">
        <v>64</v>
      </c>
      <c r="E107" s="37"/>
      <c r="F107" s="37"/>
      <c r="G107" s="37"/>
      <c r="H107" s="37"/>
      <c r="I107" s="37">
        <v>29</v>
      </c>
      <c r="J107" s="37"/>
      <c r="K107" s="38">
        <f aca="true" t="shared" si="22" ref="K107:K143">+B107+C107+D107+E107+F107+G107+H107+I107+J107</f>
        <v>93</v>
      </c>
    </row>
    <row r="108" spans="1:11" ht="12.75">
      <c r="A108" s="20" t="s">
        <v>11</v>
      </c>
      <c r="B108" s="39"/>
      <c r="C108" s="40"/>
      <c r="D108" s="40"/>
      <c r="E108" s="40"/>
      <c r="F108" s="40"/>
      <c r="G108" s="40"/>
      <c r="H108" s="40"/>
      <c r="I108" s="40"/>
      <c r="J108" s="40"/>
      <c r="K108" s="38">
        <f t="shared" si="22"/>
        <v>0</v>
      </c>
    </row>
    <row r="109" spans="1:11" ht="12.75">
      <c r="A109" s="20" t="s">
        <v>54</v>
      </c>
      <c r="B109" s="39"/>
      <c r="C109" s="40">
        <v>1</v>
      </c>
      <c r="D109" s="40"/>
      <c r="E109" s="40">
        <v>14</v>
      </c>
      <c r="F109" s="40">
        <v>10</v>
      </c>
      <c r="G109" s="40"/>
      <c r="H109" s="40"/>
      <c r="I109" s="40"/>
      <c r="J109" s="40"/>
      <c r="K109" s="38">
        <f t="shared" si="22"/>
        <v>25</v>
      </c>
    </row>
    <row r="110" spans="1:11" ht="12.75">
      <c r="A110" s="20" t="s">
        <v>12</v>
      </c>
      <c r="B110" s="39"/>
      <c r="C110" s="40">
        <v>1</v>
      </c>
      <c r="D110" s="40">
        <v>42</v>
      </c>
      <c r="E110" s="40"/>
      <c r="F110" s="40">
        <v>1</v>
      </c>
      <c r="G110" s="40"/>
      <c r="H110" s="40"/>
      <c r="I110" s="40">
        <v>29</v>
      </c>
      <c r="J110" s="40"/>
      <c r="K110" s="38">
        <f t="shared" si="22"/>
        <v>73</v>
      </c>
    </row>
    <row r="111" spans="1:11" ht="12.75">
      <c r="A111" s="20" t="s">
        <v>13</v>
      </c>
      <c r="B111" s="39"/>
      <c r="C111" s="40"/>
      <c r="D111" s="40"/>
      <c r="E111" s="40"/>
      <c r="F111" s="40"/>
      <c r="G111" s="40"/>
      <c r="H111" s="40"/>
      <c r="I111" s="40"/>
      <c r="J111" s="40"/>
      <c r="K111" s="38">
        <f t="shared" si="22"/>
        <v>0</v>
      </c>
    </row>
    <row r="112" spans="1:11" ht="12.75">
      <c r="A112" s="20" t="s">
        <v>14</v>
      </c>
      <c r="B112" s="39">
        <v>100</v>
      </c>
      <c r="C112" s="40">
        <v>21</v>
      </c>
      <c r="D112" s="40">
        <v>48</v>
      </c>
      <c r="E112" s="40">
        <v>6</v>
      </c>
      <c r="F112" s="40">
        <v>89</v>
      </c>
      <c r="G112" s="40"/>
      <c r="H112" s="40"/>
      <c r="I112" s="40"/>
      <c r="J112" s="40"/>
      <c r="K112" s="38">
        <f t="shared" si="22"/>
        <v>264</v>
      </c>
    </row>
    <row r="113" spans="1:11" ht="12.75">
      <c r="A113" s="20" t="s">
        <v>15</v>
      </c>
      <c r="B113" s="39"/>
      <c r="C113" s="40"/>
      <c r="D113" s="40"/>
      <c r="E113" s="40"/>
      <c r="F113" s="40"/>
      <c r="G113" s="40"/>
      <c r="H113" s="40"/>
      <c r="I113" s="40"/>
      <c r="J113" s="40"/>
      <c r="K113" s="38">
        <f t="shared" si="22"/>
        <v>0</v>
      </c>
    </row>
    <row r="114" spans="1:11" ht="12.75">
      <c r="A114" s="20" t="s">
        <v>16</v>
      </c>
      <c r="B114" s="39"/>
      <c r="C114" s="40"/>
      <c r="D114" s="40"/>
      <c r="E114" s="40"/>
      <c r="F114" s="40"/>
      <c r="G114" s="40"/>
      <c r="H114" s="40"/>
      <c r="I114" s="40"/>
      <c r="J114" s="40"/>
      <c r="K114" s="38">
        <f t="shared" si="22"/>
        <v>0</v>
      </c>
    </row>
    <row r="115" spans="1:11" ht="12.75">
      <c r="A115" s="20" t="s">
        <v>17</v>
      </c>
      <c r="B115" s="39"/>
      <c r="C115" s="40"/>
      <c r="D115" s="40"/>
      <c r="E115" s="40"/>
      <c r="F115" s="40"/>
      <c r="G115" s="40"/>
      <c r="H115" s="40"/>
      <c r="I115" s="40"/>
      <c r="J115" s="40"/>
      <c r="K115" s="38">
        <f t="shared" si="22"/>
        <v>0</v>
      </c>
    </row>
    <row r="116" spans="1:11" ht="12.75">
      <c r="A116" s="20" t="s">
        <v>18</v>
      </c>
      <c r="B116" s="39"/>
      <c r="C116" s="40"/>
      <c r="D116" s="40"/>
      <c r="E116" s="40"/>
      <c r="F116" s="40"/>
      <c r="G116" s="40"/>
      <c r="H116" s="40"/>
      <c r="I116" s="40"/>
      <c r="J116" s="40"/>
      <c r="K116" s="38">
        <f t="shared" si="22"/>
        <v>0</v>
      </c>
    </row>
    <row r="117" spans="1:11" ht="12.75">
      <c r="A117" s="20" t="s">
        <v>19</v>
      </c>
      <c r="B117" s="39"/>
      <c r="C117" s="40"/>
      <c r="D117" s="40">
        <v>6</v>
      </c>
      <c r="E117" s="40"/>
      <c r="F117" s="40"/>
      <c r="G117" s="40"/>
      <c r="H117" s="40"/>
      <c r="I117" s="40">
        <v>27</v>
      </c>
      <c r="J117" s="40"/>
      <c r="K117" s="38">
        <f t="shared" si="22"/>
        <v>33</v>
      </c>
    </row>
    <row r="118" spans="1:11" ht="12.75">
      <c r="A118" s="20" t="s">
        <v>20</v>
      </c>
      <c r="B118" s="39"/>
      <c r="C118" s="40"/>
      <c r="D118" s="40">
        <v>20</v>
      </c>
      <c r="E118" s="40"/>
      <c r="F118" s="40">
        <v>2</v>
      </c>
      <c r="G118" s="40"/>
      <c r="H118" s="40"/>
      <c r="I118" s="40">
        <v>31</v>
      </c>
      <c r="J118" s="40">
        <v>63</v>
      </c>
      <c r="K118" s="38">
        <f t="shared" si="22"/>
        <v>116</v>
      </c>
    </row>
    <row r="119" spans="1:11" ht="12.75">
      <c r="A119" s="20" t="s">
        <v>21</v>
      </c>
      <c r="B119" s="39"/>
      <c r="C119" s="40">
        <v>5</v>
      </c>
      <c r="D119" s="40">
        <v>27</v>
      </c>
      <c r="E119" s="40"/>
      <c r="F119" s="40"/>
      <c r="G119" s="40"/>
      <c r="H119" s="40"/>
      <c r="I119" s="40"/>
      <c r="J119" s="40"/>
      <c r="K119" s="38">
        <f t="shared" si="22"/>
        <v>32</v>
      </c>
    </row>
    <row r="120" spans="1:11" ht="12.75">
      <c r="A120" s="20" t="s">
        <v>22</v>
      </c>
      <c r="B120" s="39"/>
      <c r="C120" s="40"/>
      <c r="D120" s="40"/>
      <c r="E120" s="40"/>
      <c r="F120" s="40"/>
      <c r="G120" s="40"/>
      <c r="H120" s="40"/>
      <c r="I120" s="40"/>
      <c r="J120" s="40"/>
      <c r="K120" s="38">
        <f t="shared" si="22"/>
        <v>0</v>
      </c>
    </row>
    <row r="121" spans="1:11" ht="12.75">
      <c r="A121" s="20" t="s">
        <v>23</v>
      </c>
      <c r="B121" s="39"/>
      <c r="C121" s="40"/>
      <c r="D121" s="40"/>
      <c r="E121" s="40"/>
      <c r="F121" s="40"/>
      <c r="G121" s="40"/>
      <c r="H121" s="40"/>
      <c r="I121" s="40"/>
      <c r="J121" s="40"/>
      <c r="K121" s="38">
        <f t="shared" si="22"/>
        <v>0</v>
      </c>
    </row>
    <row r="122" spans="1:11" ht="12.75">
      <c r="A122" s="20" t="s">
        <v>24</v>
      </c>
      <c r="B122" s="39"/>
      <c r="C122" s="40"/>
      <c r="D122" s="40"/>
      <c r="E122" s="40"/>
      <c r="F122" s="40"/>
      <c r="G122" s="40">
        <v>1</v>
      </c>
      <c r="H122" s="40"/>
      <c r="I122" s="40"/>
      <c r="J122" s="40"/>
      <c r="K122" s="38">
        <f t="shared" si="22"/>
        <v>1</v>
      </c>
    </row>
    <row r="123" spans="1:11" ht="12.75">
      <c r="A123" s="23" t="s">
        <v>25</v>
      </c>
      <c r="B123" s="39">
        <v>4</v>
      </c>
      <c r="C123" s="40"/>
      <c r="D123" s="40"/>
      <c r="E123" s="40"/>
      <c r="F123" s="40">
        <v>3</v>
      </c>
      <c r="G123" s="40"/>
      <c r="H123" s="40"/>
      <c r="I123" s="40"/>
      <c r="J123" s="40"/>
      <c r="K123" s="38">
        <f t="shared" si="22"/>
        <v>7</v>
      </c>
    </row>
    <row r="124" spans="1:11" ht="12.75">
      <c r="A124" s="20" t="s">
        <v>26</v>
      </c>
      <c r="B124" s="39">
        <v>1</v>
      </c>
      <c r="C124" s="40"/>
      <c r="D124" s="40">
        <v>20</v>
      </c>
      <c r="E124" s="40">
        <v>2</v>
      </c>
      <c r="F124" s="40"/>
      <c r="G124" s="40"/>
      <c r="H124" s="40"/>
      <c r="I124" s="40"/>
      <c r="J124" s="40"/>
      <c r="K124" s="38">
        <f t="shared" si="22"/>
        <v>23</v>
      </c>
    </row>
    <row r="125" spans="1:11" ht="12.75">
      <c r="A125" s="20" t="s">
        <v>27</v>
      </c>
      <c r="B125" s="39"/>
      <c r="C125" s="40"/>
      <c r="D125" s="40">
        <v>253</v>
      </c>
      <c r="E125" s="40">
        <v>175</v>
      </c>
      <c r="F125" s="40">
        <v>17</v>
      </c>
      <c r="G125" s="40"/>
      <c r="H125" s="40"/>
      <c r="I125" s="40">
        <v>159</v>
      </c>
      <c r="J125" s="40">
        <v>68</v>
      </c>
      <c r="K125" s="38">
        <f t="shared" si="22"/>
        <v>672</v>
      </c>
    </row>
    <row r="126" spans="1:11" ht="12.75">
      <c r="A126" s="20" t="s">
        <v>28</v>
      </c>
      <c r="B126" s="39">
        <v>1</v>
      </c>
      <c r="C126" s="40"/>
      <c r="D126" s="40">
        <v>2</v>
      </c>
      <c r="E126" s="40">
        <v>1</v>
      </c>
      <c r="F126" s="40">
        <v>18</v>
      </c>
      <c r="G126" s="40"/>
      <c r="H126" s="40"/>
      <c r="I126" s="40"/>
      <c r="J126" s="40"/>
      <c r="K126" s="38">
        <f t="shared" si="22"/>
        <v>22</v>
      </c>
    </row>
    <row r="127" spans="1:11" ht="12.75">
      <c r="A127" s="20" t="s">
        <v>29</v>
      </c>
      <c r="B127" s="39"/>
      <c r="C127" s="40">
        <v>5</v>
      </c>
      <c r="D127" s="40">
        <v>201</v>
      </c>
      <c r="E127" s="40">
        <v>17</v>
      </c>
      <c r="F127" s="40">
        <v>12</v>
      </c>
      <c r="G127" s="40">
        <v>2</v>
      </c>
      <c r="H127" s="40"/>
      <c r="I127" s="40"/>
      <c r="J127" s="40">
        <v>19</v>
      </c>
      <c r="K127" s="38">
        <f t="shared" si="22"/>
        <v>256</v>
      </c>
    </row>
    <row r="128" spans="1:11" ht="12.75">
      <c r="A128" s="20" t="s">
        <v>30</v>
      </c>
      <c r="B128" s="39">
        <v>10</v>
      </c>
      <c r="C128" s="40"/>
      <c r="D128" s="40">
        <v>13</v>
      </c>
      <c r="E128" s="40">
        <v>1</v>
      </c>
      <c r="F128" s="40">
        <v>5</v>
      </c>
      <c r="G128" s="40"/>
      <c r="H128" s="40"/>
      <c r="I128" s="40"/>
      <c r="J128" s="40"/>
      <c r="K128" s="38">
        <f t="shared" si="22"/>
        <v>29</v>
      </c>
    </row>
    <row r="129" spans="1:11" ht="12.75">
      <c r="A129" s="24" t="s">
        <v>31</v>
      </c>
      <c r="B129" s="39">
        <v>17</v>
      </c>
      <c r="C129" s="40">
        <v>10</v>
      </c>
      <c r="D129" s="40">
        <v>160</v>
      </c>
      <c r="E129" s="40">
        <v>12</v>
      </c>
      <c r="F129" s="40">
        <v>31</v>
      </c>
      <c r="G129" s="40"/>
      <c r="H129" s="40"/>
      <c r="I129" s="40">
        <v>6</v>
      </c>
      <c r="J129" s="40">
        <v>30</v>
      </c>
      <c r="K129" s="38">
        <f t="shared" si="22"/>
        <v>266</v>
      </c>
    </row>
    <row r="130" spans="1:11" ht="12.75">
      <c r="A130" s="25" t="s">
        <v>32</v>
      </c>
      <c r="B130" s="39"/>
      <c r="C130" s="40"/>
      <c r="D130" s="40">
        <v>2</v>
      </c>
      <c r="E130" s="40"/>
      <c r="F130" s="40"/>
      <c r="G130" s="40"/>
      <c r="H130" s="40"/>
      <c r="I130" s="40"/>
      <c r="J130" s="40"/>
      <c r="K130" s="38">
        <f t="shared" si="22"/>
        <v>2</v>
      </c>
    </row>
    <row r="131" spans="1:11" ht="12.75">
      <c r="A131" s="27" t="s">
        <v>33</v>
      </c>
      <c r="B131" s="39">
        <v>12</v>
      </c>
      <c r="C131" s="40"/>
      <c r="D131" s="40">
        <v>3</v>
      </c>
      <c r="E131" s="40"/>
      <c r="F131" s="40">
        <v>2</v>
      </c>
      <c r="G131" s="40"/>
      <c r="H131" s="40"/>
      <c r="I131" s="40"/>
      <c r="J131" s="40"/>
      <c r="K131" s="38">
        <f t="shared" si="22"/>
        <v>17</v>
      </c>
    </row>
    <row r="132" spans="1:11" ht="12.75">
      <c r="A132" s="27" t="s">
        <v>34</v>
      </c>
      <c r="B132" s="41">
        <v>6</v>
      </c>
      <c r="C132" s="42"/>
      <c r="D132" s="42">
        <v>4</v>
      </c>
      <c r="E132" s="42">
        <v>1</v>
      </c>
      <c r="F132" s="42"/>
      <c r="G132" s="42"/>
      <c r="H132" s="42"/>
      <c r="I132" s="42"/>
      <c r="J132" s="42"/>
      <c r="K132" s="43">
        <f t="shared" si="22"/>
        <v>11</v>
      </c>
    </row>
    <row r="133" spans="1:11" ht="12.75">
      <c r="A133" s="27" t="s">
        <v>35</v>
      </c>
      <c r="B133" s="44">
        <v>8</v>
      </c>
      <c r="C133" s="44"/>
      <c r="D133" s="44">
        <v>3</v>
      </c>
      <c r="E133" s="44">
        <v>3</v>
      </c>
      <c r="F133" s="44"/>
      <c r="G133" s="44"/>
      <c r="H133" s="44"/>
      <c r="I133" s="44"/>
      <c r="J133" s="44"/>
      <c r="K133" s="43">
        <f t="shared" si="22"/>
        <v>14</v>
      </c>
    </row>
    <row r="134" spans="1:11" ht="12.75">
      <c r="A134" s="27" t="s">
        <v>36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3">
        <f t="shared" si="22"/>
        <v>0</v>
      </c>
    </row>
    <row r="135" spans="1:11" ht="12.75">
      <c r="A135" s="27" t="s">
        <v>37</v>
      </c>
      <c r="B135" s="44">
        <v>1</v>
      </c>
      <c r="C135" s="44"/>
      <c r="D135" s="44">
        <v>16</v>
      </c>
      <c r="E135" s="44">
        <v>3</v>
      </c>
      <c r="F135" s="44"/>
      <c r="G135" s="44"/>
      <c r="H135" s="44"/>
      <c r="I135" s="44">
        <v>3</v>
      </c>
      <c r="J135" s="44"/>
      <c r="K135" s="43">
        <f t="shared" si="22"/>
        <v>23</v>
      </c>
    </row>
    <row r="136" spans="1:11" ht="12.75">
      <c r="A136" s="33" t="s">
        <v>55</v>
      </c>
      <c r="B136" s="44"/>
      <c r="C136" s="44">
        <v>3</v>
      </c>
      <c r="D136" s="44">
        <v>14</v>
      </c>
      <c r="E136" s="44">
        <v>2</v>
      </c>
      <c r="F136" s="44"/>
      <c r="G136" s="44"/>
      <c r="H136" s="44"/>
      <c r="I136" s="44">
        <v>2</v>
      </c>
      <c r="J136" s="44"/>
      <c r="K136" s="43">
        <f t="shared" si="22"/>
        <v>21</v>
      </c>
    </row>
    <row r="137" spans="1:11" ht="12.75">
      <c r="A137" s="33" t="s">
        <v>56</v>
      </c>
      <c r="B137" s="44">
        <v>2</v>
      </c>
      <c r="C137" s="44"/>
      <c r="D137" s="44">
        <v>2</v>
      </c>
      <c r="E137" s="44"/>
      <c r="F137" s="44"/>
      <c r="G137" s="44"/>
      <c r="H137" s="44"/>
      <c r="I137" s="44"/>
      <c r="J137" s="44"/>
      <c r="K137" s="38">
        <f t="shared" si="22"/>
        <v>4</v>
      </c>
    </row>
    <row r="138" spans="1:11" ht="12.75">
      <c r="A138" s="33" t="s">
        <v>57</v>
      </c>
      <c r="B138" s="25">
        <v>1</v>
      </c>
      <c r="C138" s="25"/>
      <c r="D138" s="25"/>
      <c r="E138" s="25"/>
      <c r="F138" s="25"/>
      <c r="G138" s="25"/>
      <c r="H138" s="25"/>
      <c r="I138" s="25"/>
      <c r="J138" s="25"/>
      <c r="K138" s="38">
        <f t="shared" si="22"/>
        <v>1</v>
      </c>
    </row>
    <row r="139" spans="1:11" ht="12.75">
      <c r="A139" s="33" t="s">
        <v>58</v>
      </c>
      <c r="B139" s="25">
        <v>2</v>
      </c>
      <c r="C139" s="25"/>
      <c r="D139" s="25">
        <v>1</v>
      </c>
      <c r="E139" s="25"/>
      <c r="F139" s="25"/>
      <c r="G139" s="25"/>
      <c r="H139" s="25"/>
      <c r="I139" s="25"/>
      <c r="J139" s="25"/>
      <c r="K139" s="38">
        <f t="shared" si="22"/>
        <v>3</v>
      </c>
    </row>
    <row r="140" spans="1:11" ht="12.75">
      <c r="A140" s="33" t="s">
        <v>59</v>
      </c>
      <c r="B140" s="25">
        <v>1</v>
      </c>
      <c r="C140" s="25"/>
      <c r="D140" s="25"/>
      <c r="E140" s="25"/>
      <c r="F140" s="25"/>
      <c r="G140" s="25"/>
      <c r="H140" s="25"/>
      <c r="I140" s="25"/>
      <c r="J140" s="25"/>
      <c r="K140" s="38">
        <f t="shared" si="22"/>
        <v>1</v>
      </c>
    </row>
    <row r="141" spans="1:11" ht="12.75">
      <c r="A141" s="33" t="s">
        <v>73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38">
        <f t="shared" si="22"/>
        <v>0</v>
      </c>
    </row>
    <row r="142" spans="1:11" ht="12.75">
      <c r="A142" s="25" t="s">
        <v>39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38">
        <f t="shared" si="22"/>
        <v>0</v>
      </c>
    </row>
    <row r="143" spans="1:11" ht="12.75">
      <c r="A143" s="25" t="s">
        <v>40</v>
      </c>
      <c r="B143" s="25"/>
      <c r="C143" s="25"/>
      <c r="D143" s="25"/>
      <c r="E143" s="25"/>
      <c r="F143" s="25"/>
      <c r="G143" s="25">
        <v>12</v>
      </c>
      <c r="H143" s="25"/>
      <c r="I143" s="25"/>
      <c r="J143" s="25"/>
      <c r="K143" s="38">
        <f t="shared" si="22"/>
        <v>12</v>
      </c>
    </row>
    <row r="144" spans="1:11" ht="12.75">
      <c r="A144" s="27" t="s">
        <v>74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ht="12.75">
      <c r="A145" s="2"/>
    </row>
    <row r="146" ht="12.75">
      <c r="A146" s="2"/>
    </row>
    <row r="147" ht="12.75">
      <c r="A147" s="2" t="s">
        <v>77</v>
      </c>
    </row>
    <row r="148" ht="12.75">
      <c r="A148" t="s">
        <v>78</v>
      </c>
    </row>
    <row r="149" spans="1:11" ht="15.75">
      <c r="A149" t="s">
        <v>79</v>
      </c>
      <c r="J149" s="61" t="s">
        <v>65</v>
      </c>
      <c r="K149" s="61">
        <v>2008</v>
      </c>
    </row>
    <row r="151" spans="1:11" ht="15.75">
      <c r="A151" s="75" t="s">
        <v>76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5"/>
    </row>
    <row r="152" ht="13.5" thickBot="1"/>
    <row r="153" spans="1:11" ht="15.75">
      <c r="A153" s="45" t="s">
        <v>0</v>
      </c>
      <c r="B153" s="7" t="s">
        <v>51</v>
      </c>
      <c r="C153" s="7" t="s">
        <v>5</v>
      </c>
      <c r="D153" s="7" t="s">
        <v>7</v>
      </c>
      <c r="E153" s="7" t="s">
        <v>2</v>
      </c>
      <c r="F153" s="7" t="s">
        <v>3</v>
      </c>
      <c r="G153" s="7" t="s">
        <v>4</v>
      </c>
      <c r="H153" s="7" t="s">
        <v>52</v>
      </c>
      <c r="I153" s="7" t="s">
        <v>1</v>
      </c>
      <c r="J153" s="7" t="s">
        <v>6</v>
      </c>
      <c r="K153" s="27" t="s">
        <v>8</v>
      </c>
    </row>
    <row r="154" spans="1:11" ht="12.75">
      <c r="A154" s="13" t="s">
        <v>10</v>
      </c>
      <c r="B154" s="21"/>
      <c r="C154" s="22">
        <v>18</v>
      </c>
      <c r="D154" s="22">
        <v>158</v>
      </c>
      <c r="E154" s="22"/>
      <c r="F154" s="22"/>
      <c r="G154" s="22"/>
      <c r="H154" s="22"/>
      <c r="I154" s="22">
        <v>41</v>
      </c>
      <c r="J154" s="22"/>
      <c r="K154" s="46">
        <f aca="true" t="shared" si="23" ref="K154:K190">+B154+C154+D154+E154+F154+G154+H154+I154+J154</f>
        <v>217</v>
      </c>
    </row>
    <row r="155" spans="1:11" ht="12.75">
      <c r="A155" s="20" t="s">
        <v>11</v>
      </c>
      <c r="B155" s="21"/>
      <c r="C155" s="22"/>
      <c r="D155" s="22"/>
      <c r="E155" s="22"/>
      <c r="F155" s="22"/>
      <c r="G155" s="22"/>
      <c r="H155" s="22"/>
      <c r="I155" s="22"/>
      <c r="J155" s="22"/>
      <c r="K155" s="46">
        <f t="shared" si="23"/>
        <v>0</v>
      </c>
    </row>
    <row r="156" spans="1:11" ht="12.75">
      <c r="A156" s="20" t="s">
        <v>54</v>
      </c>
      <c r="B156" s="21">
        <v>50</v>
      </c>
      <c r="C156" s="22"/>
      <c r="D156" s="22"/>
      <c r="E156" s="22">
        <v>13</v>
      </c>
      <c r="F156" s="22">
        <v>15</v>
      </c>
      <c r="G156" s="22"/>
      <c r="H156" s="22"/>
      <c r="I156" s="22"/>
      <c r="J156" s="22"/>
      <c r="K156" s="46">
        <f t="shared" si="23"/>
        <v>78</v>
      </c>
    </row>
    <row r="157" spans="1:11" ht="12.75">
      <c r="A157" s="20" t="s">
        <v>12</v>
      </c>
      <c r="B157" s="21">
        <v>50</v>
      </c>
      <c r="C157" s="22"/>
      <c r="D157" s="22">
        <v>30</v>
      </c>
      <c r="E157" s="22"/>
      <c r="F157" s="22">
        <v>13</v>
      </c>
      <c r="G157" s="22"/>
      <c r="H157" s="22"/>
      <c r="I157" s="22"/>
      <c r="J157" s="22"/>
      <c r="K157" s="46">
        <f t="shared" si="23"/>
        <v>93</v>
      </c>
    </row>
    <row r="158" spans="1:11" ht="12.75">
      <c r="A158" s="20" t="s">
        <v>13</v>
      </c>
      <c r="B158" s="21"/>
      <c r="C158" s="22"/>
      <c r="D158" s="22"/>
      <c r="E158" s="22"/>
      <c r="F158" s="22"/>
      <c r="G158" s="22"/>
      <c r="H158" s="22"/>
      <c r="I158" s="22"/>
      <c r="J158" s="22"/>
      <c r="K158" s="46">
        <f t="shared" si="23"/>
        <v>0</v>
      </c>
    </row>
    <row r="159" spans="1:11" ht="12.75">
      <c r="A159" s="20" t="s">
        <v>14</v>
      </c>
      <c r="B159" s="21">
        <v>70</v>
      </c>
      <c r="C159" s="22"/>
      <c r="D159" s="22">
        <v>32</v>
      </c>
      <c r="E159" s="22">
        <v>10</v>
      </c>
      <c r="F159" s="22">
        <v>81</v>
      </c>
      <c r="G159" s="22"/>
      <c r="H159" s="22"/>
      <c r="I159" s="22">
        <v>3</v>
      </c>
      <c r="J159" s="22"/>
      <c r="K159" s="46">
        <f t="shared" si="23"/>
        <v>196</v>
      </c>
    </row>
    <row r="160" spans="1:11" ht="12.75">
      <c r="A160" s="20" t="s">
        <v>15</v>
      </c>
      <c r="B160" s="21"/>
      <c r="C160" s="22"/>
      <c r="D160" s="22"/>
      <c r="E160" s="22"/>
      <c r="F160" s="22"/>
      <c r="G160" s="22"/>
      <c r="H160" s="22"/>
      <c r="I160" s="22"/>
      <c r="J160" s="22"/>
      <c r="K160" s="46">
        <f t="shared" si="23"/>
        <v>0</v>
      </c>
    </row>
    <row r="161" spans="1:11" ht="12.75">
      <c r="A161" s="20" t="s">
        <v>16</v>
      </c>
      <c r="B161" s="21"/>
      <c r="C161" s="22">
        <v>3</v>
      </c>
      <c r="D161" s="22"/>
      <c r="E161" s="22"/>
      <c r="F161" s="22"/>
      <c r="G161" s="22"/>
      <c r="H161" s="22"/>
      <c r="I161" s="22"/>
      <c r="J161" s="22"/>
      <c r="K161" s="46">
        <f t="shared" si="23"/>
        <v>3</v>
      </c>
    </row>
    <row r="162" spans="1:11" ht="12.75">
      <c r="A162" s="20" t="s">
        <v>17</v>
      </c>
      <c r="B162" s="21"/>
      <c r="C162" s="22"/>
      <c r="D162" s="22">
        <v>29</v>
      </c>
      <c r="E162" s="22"/>
      <c r="F162" s="22"/>
      <c r="G162" s="22"/>
      <c r="H162" s="22"/>
      <c r="I162" s="22"/>
      <c r="J162" s="22"/>
      <c r="K162" s="46">
        <f t="shared" si="23"/>
        <v>29</v>
      </c>
    </row>
    <row r="163" spans="1:11" ht="12.75">
      <c r="A163" s="20" t="s">
        <v>18</v>
      </c>
      <c r="B163" s="21"/>
      <c r="C163" s="22"/>
      <c r="D163" s="22"/>
      <c r="E163" s="22"/>
      <c r="F163" s="22"/>
      <c r="G163" s="22"/>
      <c r="H163" s="22"/>
      <c r="I163" s="22"/>
      <c r="J163" s="22"/>
      <c r="K163" s="46">
        <f t="shared" si="23"/>
        <v>0</v>
      </c>
    </row>
    <row r="164" spans="1:11" ht="12.75">
      <c r="A164" s="20" t="s">
        <v>19</v>
      </c>
      <c r="B164" s="21"/>
      <c r="C164" s="22"/>
      <c r="D164" s="22"/>
      <c r="E164" s="22"/>
      <c r="F164" s="22"/>
      <c r="G164" s="22"/>
      <c r="H164" s="22"/>
      <c r="I164" s="22">
        <v>17</v>
      </c>
      <c r="J164" s="22"/>
      <c r="K164" s="46">
        <f t="shared" si="23"/>
        <v>17</v>
      </c>
    </row>
    <row r="165" spans="1:11" ht="12.75">
      <c r="A165" s="20" t="s">
        <v>20</v>
      </c>
      <c r="B165" s="21"/>
      <c r="C165" s="22"/>
      <c r="D165" s="22">
        <v>10</v>
      </c>
      <c r="E165" s="22">
        <v>2</v>
      </c>
      <c r="F165" s="22"/>
      <c r="G165" s="22"/>
      <c r="H165" s="22"/>
      <c r="I165" s="22">
        <v>87</v>
      </c>
      <c r="J165" s="22"/>
      <c r="K165" s="46">
        <f t="shared" si="23"/>
        <v>99</v>
      </c>
    </row>
    <row r="166" spans="1:11" ht="12.75">
      <c r="A166" s="20" t="s">
        <v>21</v>
      </c>
      <c r="B166" s="21"/>
      <c r="C166" s="22">
        <v>4</v>
      </c>
      <c r="D166" s="22">
        <v>8</v>
      </c>
      <c r="E166" s="22"/>
      <c r="F166" s="22"/>
      <c r="G166" s="22"/>
      <c r="H166" s="22"/>
      <c r="I166" s="22"/>
      <c r="J166" s="22"/>
      <c r="K166" s="46">
        <f t="shared" si="23"/>
        <v>12</v>
      </c>
    </row>
    <row r="167" spans="1:11" ht="12.75">
      <c r="A167" s="20" t="s">
        <v>22</v>
      </c>
      <c r="B167" s="21"/>
      <c r="C167" s="22"/>
      <c r="D167" s="22"/>
      <c r="E167" s="22"/>
      <c r="F167" s="22"/>
      <c r="G167" s="22"/>
      <c r="H167" s="22"/>
      <c r="I167" s="22"/>
      <c r="J167" s="22"/>
      <c r="K167" s="46">
        <f t="shared" si="23"/>
        <v>0</v>
      </c>
    </row>
    <row r="168" spans="1:11" ht="12.75">
      <c r="A168" s="20" t="s">
        <v>23</v>
      </c>
      <c r="B168" s="21"/>
      <c r="C168" s="22"/>
      <c r="D168" s="22"/>
      <c r="E168" s="22"/>
      <c r="F168" s="22"/>
      <c r="G168" s="22"/>
      <c r="H168" s="22"/>
      <c r="I168" s="22"/>
      <c r="J168" s="22"/>
      <c r="K168" s="46">
        <f t="shared" si="23"/>
        <v>0</v>
      </c>
    </row>
    <row r="169" spans="1:11" ht="12.75">
      <c r="A169" s="20" t="s">
        <v>24</v>
      </c>
      <c r="B169" s="21"/>
      <c r="C169" s="22"/>
      <c r="D169" s="22"/>
      <c r="E169" s="22"/>
      <c r="F169" s="22"/>
      <c r="G169" s="22"/>
      <c r="H169" s="22"/>
      <c r="I169" s="22"/>
      <c r="J169" s="22"/>
      <c r="K169" s="46">
        <f t="shared" si="23"/>
        <v>0</v>
      </c>
    </row>
    <row r="170" spans="1:11" ht="12.75">
      <c r="A170" s="23" t="s">
        <v>25</v>
      </c>
      <c r="B170" s="21">
        <v>5</v>
      </c>
      <c r="C170" s="22"/>
      <c r="D170" s="22"/>
      <c r="E170" s="22"/>
      <c r="F170" s="22">
        <v>3</v>
      </c>
      <c r="G170" s="22"/>
      <c r="H170" s="22"/>
      <c r="I170" s="22"/>
      <c r="J170" s="22"/>
      <c r="K170" s="46">
        <f t="shared" si="23"/>
        <v>8</v>
      </c>
    </row>
    <row r="171" spans="1:11" ht="12.75">
      <c r="A171" s="20" t="s">
        <v>26</v>
      </c>
      <c r="B171" s="21">
        <v>1</v>
      </c>
      <c r="C171" s="22"/>
      <c r="D171" s="22">
        <v>24</v>
      </c>
      <c r="E171" s="22">
        <v>4</v>
      </c>
      <c r="F171" s="22">
        <v>6</v>
      </c>
      <c r="G171" s="22"/>
      <c r="H171" s="22"/>
      <c r="I171" s="22"/>
      <c r="J171" s="22"/>
      <c r="K171" s="46">
        <f t="shared" si="23"/>
        <v>35</v>
      </c>
    </row>
    <row r="172" spans="1:11" ht="12.75">
      <c r="A172" s="20" t="s">
        <v>27</v>
      </c>
      <c r="B172" s="21"/>
      <c r="C172" s="22">
        <v>1</v>
      </c>
      <c r="D172" s="22">
        <v>118</v>
      </c>
      <c r="E172" s="22">
        <v>200</v>
      </c>
      <c r="F172" s="22">
        <v>29</v>
      </c>
      <c r="G172" s="22"/>
      <c r="H172" s="22"/>
      <c r="I172" s="22">
        <v>66</v>
      </c>
      <c r="J172" s="22">
        <v>20</v>
      </c>
      <c r="K172" s="46">
        <f t="shared" si="23"/>
        <v>434</v>
      </c>
    </row>
    <row r="173" spans="1:11" ht="12.75">
      <c r="A173" s="20" t="s">
        <v>28</v>
      </c>
      <c r="B173" s="21">
        <v>2</v>
      </c>
      <c r="C173" s="22"/>
      <c r="D173" s="22">
        <v>4</v>
      </c>
      <c r="E173" s="22">
        <v>3</v>
      </c>
      <c r="F173" s="22">
        <v>11</v>
      </c>
      <c r="G173" s="22"/>
      <c r="H173" s="22"/>
      <c r="I173" s="22"/>
      <c r="J173" s="22"/>
      <c r="K173" s="46">
        <f t="shared" si="23"/>
        <v>20</v>
      </c>
    </row>
    <row r="174" spans="1:11" ht="12.75">
      <c r="A174" s="20" t="s">
        <v>29</v>
      </c>
      <c r="B174" s="21"/>
      <c r="C174" s="22">
        <v>4</v>
      </c>
      <c r="D174" s="22">
        <v>119</v>
      </c>
      <c r="E174" s="22">
        <v>15</v>
      </c>
      <c r="F174" s="22">
        <v>11</v>
      </c>
      <c r="G174" s="22">
        <v>3</v>
      </c>
      <c r="H174" s="22"/>
      <c r="I174" s="22">
        <v>58</v>
      </c>
      <c r="J174" s="22">
        <v>4</v>
      </c>
      <c r="K174" s="46">
        <f t="shared" si="23"/>
        <v>214</v>
      </c>
    </row>
    <row r="175" spans="1:11" ht="12.75">
      <c r="A175" s="20" t="s">
        <v>30</v>
      </c>
      <c r="B175" s="21">
        <v>14</v>
      </c>
      <c r="C175" s="22"/>
      <c r="D175" s="22">
        <v>9</v>
      </c>
      <c r="E175" s="22">
        <v>2</v>
      </c>
      <c r="F175" s="22">
        <v>18</v>
      </c>
      <c r="G175" s="22"/>
      <c r="H175" s="22"/>
      <c r="I175" s="22"/>
      <c r="J175" s="22"/>
      <c r="K175" s="46">
        <f t="shared" si="23"/>
        <v>43</v>
      </c>
    </row>
    <row r="176" spans="1:11" ht="12.75">
      <c r="A176" s="24" t="s">
        <v>31</v>
      </c>
      <c r="B176" s="21">
        <v>19</v>
      </c>
      <c r="C176" s="22">
        <v>16</v>
      </c>
      <c r="D176" s="22">
        <v>66</v>
      </c>
      <c r="E176" s="22">
        <v>18</v>
      </c>
      <c r="F176" s="22">
        <v>41</v>
      </c>
      <c r="G176" s="22"/>
      <c r="H176" s="22"/>
      <c r="I176" s="22">
        <v>13</v>
      </c>
      <c r="J176" s="22">
        <v>2</v>
      </c>
      <c r="K176" s="46">
        <f t="shared" si="23"/>
        <v>175</v>
      </c>
    </row>
    <row r="177" spans="1:11" ht="12.75">
      <c r="A177" s="25" t="s">
        <v>32</v>
      </c>
      <c r="B177" s="21"/>
      <c r="C177" s="22"/>
      <c r="D177" s="22"/>
      <c r="E177" s="22"/>
      <c r="F177" s="22">
        <v>3</v>
      </c>
      <c r="G177" s="22"/>
      <c r="H177" s="22"/>
      <c r="I177" s="22"/>
      <c r="J177" s="22"/>
      <c r="K177" s="46">
        <f t="shared" si="23"/>
        <v>3</v>
      </c>
    </row>
    <row r="178" spans="1:11" ht="12.75">
      <c r="A178" s="27" t="s">
        <v>33</v>
      </c>
      <c r="B178" s="14">
        <v>15</v>
      </c>
      <c r="C178" s="15"/>
      <c r="D178" s="15">
        <v>8</v>
      </c>
      <c r="E178" s="15">
        <v>1</v>
      </c>
      <c r="F178" s="15"/>
      <c r="G178" s="15"/>
      <c r="H178" s="15"/>
      <c r="I178" s="15"/>
      <c r="J178" s="15"/>
      <c r="K178" s="46">
        <f t="shared" si="23"/>
        <v>24</v>
      </c>
    </row>
    <row r="179" spans="1:11" ht="12.75">
      <c r="A179" s="27" t="s">
        <v>34</v>
      </c>
      <c r="B179" s="21">
        <v>7</v>
      </c>
      <c r="C179" s="22"/>
      <c r="D179" s="22">
        <v>5</v>
      </c>
      <c r="E179" s="22">
        <v>3</v>
      </c>
      <c r="F179" s="22"/>
      <c r="G179" s="22"/>
      <c r="H179" s="22"/>
      <c r="I179" s="22"/>
      <c r="J179" s="22"/>
      <c r="K179" s="47">
        <f t="shared" si="23"/>
        <v>15</v>
      </c>
    </row>
    <row r="180" spans="1:11" ht="12.75">
      <c r="A180" s="27" t="s">
        <v>35</v>
      </c>
      <c r="B180" s="21">
        <v>20</v>
      </c>
      <c r="C180" s="22"/>
      <c r="D180" s="22">
        <v>3</v>
      </c>
      <c r="E180" s="22">
        <v>3</v>
      </c>
      <c r="F180" s="22"/>
      <c r="G180" s="22"/>
      <c r="H180" s="22"/>
      <c r="I180" s="22"/>
      <c r="J180" s="22"/>
      <c r="K180" s="47">
        <f t="shared" si="23"/>
        <v>26</v>
      </c>
    </row>
    <row r="181" spans="1:11" ht="12.75">
      <c r="A181" s="27" t="s">
        <v>36</v>
      </c>
      <c r="B181" s="21"/>
      <c r="C181" s="22"/>
      <c r="D181" s="22"/>
      <c r="E181" s="22"/>
      <c r="F181" s="22"/>
      <c r="G181" s="22"/>
      <c r="H181" s="22"/>
      <c r="I181" s="22"/>
      <c r="J181" s="22"/>
      <c r="K181" s="47">
        <f t="shared" si="23"/>
        <v>0</v>
      </c>
    </row>
    <row r="182" spans="1:11" ht="12.75">
      <c r="A182" s="27" t="s">
        <v>37</v>
      </c>
      <c r="B182" s="21">
        <v>3</v>
      </c>
      <c r="C182" s="22"/>
      <c r="D182" s="22">
        <v>20</v>
      </c>
      <c r="E182" s="22">
        <v>5</v>
      </c>
      <c r="F182" s="22"/>
      <c r="G182" s="22"/>
      <c r="H182" s="22"/>
      <c r="I182" s="22">
        <v>6</v>
      </c>
      <c r="J182" s="22"/>
      <c r="K182" s="47">
        <f t="shared" si="23"/>
        <v>34</v>
      </c>
    </row>
    <row r="183" spans="1:11" ht="12.75">
      <c r="A183" s="33" t="s">
        <v>55</v>
      </c>
      <c r="B183" s="21"/>
      <c r="C183" s="22">
        <v>2</v>
      </c>
      <c r="D183" s="22"/>
      <c r="E183" s="22">
        <v>3</v>
      </c>
      <c r="F183" s="22"/>
      <c r="G183" s="22"/>
      <c r="H183" s="22"/>
      <c r="I183" s="22">
        <v>4</v>
      </c>
      <c r="J183" s="22"/>
      <c r="K183" s="47">
        <f t="shared" si="23"/>
        <v>9</v>
      </c>
    </row>
    <row r="184" spans="1:11" ht="12.75">
      <c r="A184" s="33" t="s">
        <v>56</v>
      </c>
      <c r="B184" s="14">
        <v>2</v>
      </c>
      <c r="C184" s="15"/>
      <c r="D184" s="15"/>
      <c r="E184" s="15"/>
      <c r="F184" s="15"/>
      <c r="G184" s="15"/>
      <c r="H184" s="15"/>
      <c r="I184" s="15"/>
      <c r="J184" s="15"/>
      <c r="K184" s="46">
        <f t="shared" si="23"/>
        <v>2</v>
      </c>
    </row>
    <row r="185" spans="1:11" ht="12.75">
      <c r="A185" s="33" t="s">
        <v>57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46">
        <f t="shared" si="23"/>
        <v>0</v>
      </c>
    </row>
    <row r="186" spans="1:11" ht="12.75">
      <c r="A186" s="33" t="s">
        <v>58</v>
      </c>
      <c r="B186" s="25">
        <v>2</v>
      </c>
      <c r="C186" s="25"/>
      <c r="D186" s="25">
        <v>3</v>
      </c>
      <c r="E186" s="25"/>
      <c r="F186" s="25"/>
      <c r="G186" s="25"/>
      <c r="H186" s="25"/>
      <c r="I186" s="25"/>
      <c r="J186" s="25"/>
      <c r="K186" s="46">
        <f t="shared" si="23"/>
        <v>5</v>
      </c>
    </row>
    <row r="187" spans="1:11" ht="12.75">
      <c r="A187" s="33" t="s">
        <v>59</v>
      </c>
      <c r="B187" s="25">
        <v>1</v>
      </c>
      <c r="C187" s="25"/>
      <c r="D187" s="25"/>
      <c r="E187" s="25"/>
      <c r="F187" s="25"/>
      <c r="G187" s="25"/>
      <c r="H187" s="25"/>
      <c r="I187" s="25"/>
      <c r="J187" s="25"/>
      <c r="K187" s="46">
        <f t="shared" si="23"/>
        <v>1</v>
      </c>
    </row>
    <row r="188" spans="1:11" ht="12.75">
      <c r="A188" s="33" t="s">
        <v>73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46">
        <f t="shared" si="23"/>
        <v>0</v>
      </c>
    </row>
    <row r="189" spans="1:11" ht="12.75">
      <c r="A189" s="25" t="s">
        <v>39</v>
      </c>
      <c r="B189" s="25"/>
      <c r="C189" s="25"/>
      <c r="D189" s="25">
        <v>228</v>
      </c>
      <c r="E189" s="25">
        <v>2</v>
      </c>
      <c r="F189" s="25"/>
      <c r="G189" s="25"/>
      <c r="H189" s="25"/>
      <c r="I189" s="25"/>
      <c r="J189" s="25"/>
      <c r="K189" s="46">
        <f t="shared" si="23"/>
        <v>230</v>
      </c>
    </row>
    <row r="190" spans="1:11" ht="12.75">
      <c r="A190" s="25" t="s">
        <v>40</v>
      </c>
      <c r="B190" s="25"/>
      <c r="C190" s="25"/>
      <c r="D190" s="25"/>
      <c r="E190" s="25"/>
      <c r="F190" s="25"/>
      <c r="G190" s="25"/>
      <c r="H190" s="25"/>
      <c r="I190" s="25">
        <v>153</v>
      </c>
      <c r="J190" s="25"/>
      <c r="K190" s="46">
        <f t="shared" si="23"/>
        <v>153</v>
      </c>
    </row>
    <row r="191" spans="1:11" ht="12.75">
      <c r="A191" s="27" t="s">
        <v>74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4" spans="1:5" ht="15.75">
      <c r="A194" s="63" t="s">
        <v>77</v>
      </c>
      <c r="B194" s="64"/>
      <c r="C194" s="64"/>
      <c r="D194" s="64"/>
      <c r="E194" s="64"/>
    </row>
    <row r="195" spans="1:11" ht="15.75">
      <c r="A195" s="64" t="s">
        <v>78</v>
      </c>
      <c r="B195" s="64"/>
      <c r="C195" s="64"/>
      <c r="D195" s="64"/>
      <c r="E195" s="64"/>
      <c r="J195" s="62" t="s">
        <v>66</v>
      </c>
      <c r="K195" s="62">
        <v>2008</v>
      </c>
    </row>
    <row r="196" spans="1:5" ht="12.75">
      <c r="A196" s="64" t="s">
        <v>79</v>
      </c>
      <c r="B196" s="64"/>
      <c r="C196" s="64"/>
      <c r="D196" s="64"/>
      <c r="E196" s="64"/>
    </row>
    <row r="197" spans="1:11" ht="15.75">
      <c r="A197" s="75" t="s">
        <v>76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</row>
    <row r="198" ht="13.5" thickBot="1"/>
    <row r="199" spans="1:11" ht="15.75">
      <c r="A199" s="6" t="s">
        <v>0</v>
      </c>
      <c r="B199" s="7" t="s">
        <v>51</v>
      </c>
      <c r="C199" s="7" t="s">
        <v>5</v>
      </c>
      <c r="D199" s="7" t="s">
        <v>7</v>
      </c>
      <c r="E199" s="7" t="s">
        <v>2</v>
      </c>
      <c r="F199" s="7" t="s">
        <v>3</v>
      </c>
      <c r="G199" s="7" t="s">
        <v>4</v>
      </c>
      <c r="H199" s="7" t="s">
        <v>52</v>
      </c>
      <c r="I199" s="7" t="s">
        <v>1</v>
      </c>
      <c r="J199" s="7" t="s">
        <v>6</v>
      </c>
      <c r="K199" s="8" t="s">
        <v>8</v>
      </c>
    </row>
    <row r="200" spans="1:11" ht="12.75">
      <c r="A200" s="13" t="s">
        <v>10</v>
      </c>
      <c r="B200" s="21"/>
      <c r="C200" s="22">
        <v>63</v>
      </c>
      <c r="D200" s="22">
        <v>110</v>
      </c>
      <c r="E200" s="22"/>
      <c r="F200" s="22"/>
      <c r="G200" s="22">
        <v>20</v>
      </c>
      <c r="H200" s="22">
        <v>1239</v>
      </c>
      <c r="I200" s="22">
        <v>11</v>
      </c>
      <c r="J200" s="22">
        <v>229</v>
      </c>
      <c r="K200" s="34">
        <f aca="true" t="shared" si="24" ref="K200:K236">+B200+C200+D200+E200+F200+G200+H200+I200+J200</f>
        <v>1672</v>
      </c>
    </row>
    <row r="201" spans="1:11" ht="12.75">
      <c r="A201" s="20" t="s">
        <v>11</v>
      </c>
      <c r="B201" s="21"/>
      <c r="C201" s="22"/>
      <c r="D201" s="22"/>
      <c r="E201" s="22"/>
      <c r="F201" s="22"/>
      <c r="G201" s="22"/>
      <c r="H201" s="22"/>
      <c r="I201" s="22">
        <v>210</v>
      </c>
      <c r="J201" s="22">
        <v>27</v>
      </c>
      <c r="K201" s="34">
        <f t="shared" si="24"/>
        <v>237</v>
      </c>
    </row>
    <row r="202" spans="1:11" ht="12.75">
      <c r="A202" s="20" t="s">
        <v>54</v>
      </c>
      <c r="B202" s="21">
        <v>80</v>
      </c>
      <c r="C202" s="22"/>
      <c r="D202" s="22"/>
      <c r="E202" s="22">
        <v>19</v>
      </c>
      <c r="F202" s="22">
        <v>19</v>
      </c>
      <c r="G202" s="22">
        <v>7</v>
      </c>
      <c r="H202" s="22"/>
      <c r="I202" s="22"/>
      <c r="J202" s="22"/>
      <c r="K202" s="34">
        <f t="shared" si="24"/>
        <v>125</v>
      </c>
    </row>
    <row r="203" spans="1:11" ht="12.75">
      <c r="A203" s="20" t="s">
        <v>12</v>
      </c>
      <c r="B203" s="21">
        <v>100</v>
      </c>
      <c r="C203" s="22">
        <v>9</v>
      </c>
      <c r="D203" s="22">
        <v>67</v>
      </c>
      <c r="E203" s="22">
        <v>8</v>
      </c>
      <c r="F203" s="22">
        <v>6</v>
      </c>
      <c r="G203" s="22">
        <v>3</v>
      </c>
      <c r="H203" s="22"/>
      <c r="I203" s="22"/>
      <c r="J203" s="22">
        <v>41</v>
      </c>
      <c r="K203" s="34">
        <f t="shared" si="24"/>
        <v>234</v>
      </c>
    </row>
    <row r="204" spans="1:11" ht="12.75">
      <c r="A204" s="20" t="s">
        <v>13</v>
      </c>
      <c r="B204" s="21"/>
      <c r="C204" s="22"/>
      <c r="D204" s="22">
        <v>3</v>
      </c>
      <c r="E204" s="22"/>
      <c r="F204" s="22"/>
      <c r="G204" s="22"/>
      <c r="H204" s="22"/>
      <c r="I204" s="22"/>
      <c r="J204" s="22"/>
      <c r="K204" s="34">
        <f t="shared" si="24"/>
        <v>3</v>
      </c>
    </row>
    <row r="205" spans="1:11" ht="12.75">
      <c r="A205" s="20" t="s">
        <v>14</v>
      </c>
      <c r="B205" s="21">
        <v>135</v>
      </c>
      <c r="C205" s="22">
        <v>8</v>
      </c>
      <c r="D205" s="22">
        <v>71</v>
      </c>
      <c r="E205" s="22">
        <v>84</v>
      </c>
      <c r="F205" s="22">
        <v>144</v>
      </c>
      <c r="G205" s="22"/>
      <c r="H205" s="22"/>
      <c r="I205" s="22"/>
      <c r="J205" s="22"/>
      <c r="K205" s="34">
        <f t="shared" si="24"/>
        <v>442</v>
      </c>
    </row>
    <row r="206" spans="1:11" ht="12.75">
      <c r="A206" s="20" t="s">
        <v>15</v>
      </c>
      <c r="B206" s="21"/>
      <c r="C206" s="22"/>
      <c r="D206" s="22"/>
      <c r="E206" s="22"/>
      <c r="F206" s="22"/>
      <c r="G206" s="22"/>
      <c r="H206" s="22"/>
      <c r="I206" s="22"/>
      <c r="J206" s="22"/>
      <c r="K206" s="34">
        <f t="shared" si="24"/>
        <v>0</v>
      </c>
    </row>
    <row r="207" spans="1:11" ht="12.75">
      <c r="A207" s="20" t="s">
        <v>16</v>
      </c>
      <c r="B207" s="21"/>
      <c r="C207" s="22">
        <v>7</v>
      </c>
      <c r="D207" s="22">
        <v>4</v>
      </c>
      <c r="E207" s="22"/>
      <c r="F207" s="22"/>
      <c r="G207" s="22"/>
      <c r="H207" s="22"/>
      <c r="I207" s="22"/>
      <c r="J207" s="22"/>
      <c r="K207" s="34">
        <f t="shared" si="24"/>
        <v>11</v>
      </c>
    </row>
    <row r="208" spans="1:11" ht="12.75">
      <c r="A208" s="20" t="s">
        <v>17</v>
      </c>
      <c r="B208" s="21"/>
      <c r="C208" s="22">
        <v>4</v>
      </c>
      <c r="D208" s="22">
        <v>21</v>
      </c>
      <c r="E208" s="22"/>
      <c r="F208" s="22"/>
      <c r="G208" s="22"/>
      <c r="H208" s="22"/>
      <c r="I208" s="22"/>
      <c r="J208" s="22"/>
      <c r="K208" s="34">
        <f t="shared" si="24"/>
        <v>25</v>
      </c>
    </row>
    <row r="209" spans="1:11" ht="12.75">
      <c r="A209" s="20" t="s">
        <v>18</v>
      </c>
      <c r="B209" s="21"/>
      <c r="C209" s="22"/>
      <c r="D209" s="22"/>
      <c r="E209" s="22"/>
      <c r="F209" s="22"/>
      <c r="G209" s="22"/>
      <c r="H209" s="22"/>
      <c r="I209" s="22">
        <v>4</v>
      </c>
      <c r="J209" s="22"/>
      <c r="K209" s="34">
        <f t="shared" si="24"/>
        <v>4</v>
      </c>
    </row>
    <row r="210" spans="1:11" ht="12.75">
      <c r="A210" s="20" t="s">
        <v>19</v>
      </c>
      <c r="B210" s="21"/>
      <c r="C210" s="22"/>
      <c r="D210" s="22"/>
      <c r="E210" s="22"/>
      <c r="F210" s="22"/>
      <c r="G210" s="22"/>
      <c r="H210" s="22"/>
      <c r="I210" s="22">
        <v>92</v>
      </c>
      <c r="J210" s="22"/>
      <c r="K210" s="34">
        <f t="shared" si="24"/>
        <v>92</v>
      </c>
    </row>
    <row r="211" spans="1:11" ht="12.75">
      <c r="A211" s="20" t="s">
        <v>20</v>
      </c>
      <c r="B211" s="21"/>
      <c r="C211" s="22"/>
      <c r="D211" s="22">
        <v>15</v>
      </c>
      <c r="E211" s="22"/>
      <c r="F211" s="22">
        <v>5</v>
      </c>
      <c r="G211" s="22"/>
      <c r="H211" s="22"/>
      <c r="I211" s="22">
        <v>51</v>
      </c>
      <c r="J211" s="22"/>
      <c r="K211" s="34">
        <f t="shared" si="24"/>
        <v>71</v>
      </c>
    </row>
    <row r="212" spans="1:11" ht="12.75">
      <c r="A212" s="20" t="s">
        <v>21</v>
      </c>
      <c r="B212" s="21"/>
      <c r="C212" s="22">
        <v>17</v>
      </c>
      <c r="D212" s="22">
        <v>380</v>
      </c>
      <c r="E212" s="22"/>
      <c r="F212" s="22"/>
      <c r="G212" s="22"/>
      <c r="H212" s="22"/>
      <c r="I212" s="22"/>
      <c r="J212" s="22"/>
      <c r="K212" s="34">
        <f t="shared" si="24"/>
        <v>397</v>
      </c>
    </row>
    <row r="213" spans="1:11" ht="12.75">
      <c r="A213" s="20" t="s">
        <v>22</v>
      </c>
      <c r="B213" s="21"/>
      <c r="C213" s="22"/>
      <c r="D213" s="22"/>
      <c r="E213" s="22"/>
      <c r="F213" s="22"/>
      <c r="G213" s="22"/>
      <c r="H213" s="22"/>
      <c r="I213" s="22"/>
      <c r="J213" s="22"/>
      <c r="K213" s="34">
        <f t="shared" si="24"/>
        <v>0</v>
      </c>
    </row>
    <row r="214" spans="1:11" ht="12.75">
      <c r="A214" s="20" t="s">
        <v>23</v>
      </c>
      <c r="B214" s="21"/>
      <c r="C214" s="22"/>
      <c r="D214" s="22"/>
      <c r="E214" s="22"/>
      <c r="F214" s="22"/>
      <c r="G214" s="22"/>
      <c r="H214" s="22"/>
      <c r="I214" s="22"/>
      <c r="J214" s="22"/>
      <c r="K214" s="34">
        <f t="shared" si="24"/>
        <v>0</v>
      </c>
    </row>
    <row r="215" spans="1:11" ht="12.75">
      <c r="A215" s="20" t="s">
        <v>24</v>
      </c>
      <c r="B215" s="21"/>
      <c r="C215" s="22"/>
      <c r="D215" s="22"/>
      <c r="E215" s="22"/>
      <c r="F215" s="22"/>
      <c r="G215" s="22"/>
      <c r="H215" s="22"/>
      <c r="I215" s="22"/>
      <c r="J215" s="22"/>
      <c r="K215" s="34">
        <f t="shared" si="24"/>
        <v>0</v>
      </c>
    </row>
    <row r="216" spans="1:11" ht="12.75">
      <c r="A216" s="23" t="s">
        <v>25</v>
      </c>
      <c r="B216" s="21">
        <v>6</v>
      </c>
      <c r="C216" s="22"/>
      <c r="D216" s="22"/>
      <c r="E216" s="22"/>
      <c r="F216" s="22">
        <v>12</v>
      </c>
      <c r="G216" s="22"/>
      <c r="H216" s="22"/>
      <c r="I216" s="22"/>
      <c r="J216" s="22"/>
      <c r="K216" s="34">
        <f t="shared" si="24"/>
        <v>18</v>
      </c>
    </row>
    <row r="217" spans="1:11" ht="12.75">
      <c r="A217" s="20" t="s">
        <v>26</v>
      </c>
      <c r="B217" s="21">
        <v>2</v>
      </c>
      <c r="C217" s="22"/>
      <c r="D217" s="22">
        <v>7</v>
      </c>
      <c r="E217" s="22">
        <v>6</v>
      </c>
      <c r="F217" s="22"/>
      <c r="G217" s="22"/>
      <c r="H217" s="22"/>
      <c r="I217" s="22"/>
      <c r="J217" s="22"/>
      <c r="K217" s="34">
        <f t="shared" si="24"/>
        <v>15</v>
      </c>
    </row>
    <row r="218" spans="1:11" ht="12.75">
      <c r="A218" s="20" t="s">
        <v>27</v>
      </c>
      <c r="B218" s="21"/>
      <c r="C218" s="22"/>
      <c r="D218" s="22">
        <v>211</v>
      </c>
      <c r="E218" s="22">
        <v>220</v>
      </c>
      <c r="F218" s="22">
        <v>20</v>
      </c>
      <c r="G218" s="22"/>
      <c r="H218" s="22"/>
      <c r="I218" s="22">
        <v>35</v>
      </c>
      <c r="J218" s="22">
        <v>20</v>
      </c>
      <c r="K218" s="34">
        <f t="shared" si="24"/>
        <v>506</v>
      </c>
    </row>
    <row r="219" spans="1:11" ht="12.75">
      <c r="A219" s="20" t="s">
        <v>28</v>
      </c>
      <c r="B219" s="21">
        <v>2</v>
      </c>
      <c r="C219" s="22"/>
      <c r="D219" s="22">
        <v>6</v>
      </c>
      <c r="E219" s="22">
        <v>5</v>
      </c>
      <c r="F219" s="22">
        <v>17</v>
      </c>
      <c r="G219" s="22"/>
      <c r="H219" s="22"/>
      <c r="I219" s="22"/>
      <c r="J219" s="22"/>
      <c r="K219" s="34">
        <f t="shared" si="24"/>
        <v>30</v>
      </c>
    </row>
    <row r="220" spans="1:11" ht="12.75">
      <c r="A220" s="20" t="s">
        <v>29</v>
      </c>
      <c r="B220" s="21"/>
      <c r="C220" s="22">
        <v>3</v>
      </c>
      <c r="D220" s="22">
        <v>207</v>
      </c>
      <c r="E220" s="22">
        <v>18</v>
      </c>
      <c r="F220" s="22">
        <v>16</v>
      </c>
      <c r="G220" s="22"/>
      <c r="H220" s="22"/>
      <c r="I220" s="22">
        <v>11</v>
      </c>
      <c r="J220" s="22"/>
      <c r="K220" s="34">
        <f t="shared" si="24"/>
        <v>255</v>
      </c>
    </row>
    <row r="221" spans="1:11" ht="12.75">
      <c r="A221" s="20" t="s">
        <v>30</v>
      </c>
      <c r="B221" s="21">
        <v>18</v>
      </c>
      <c r="C221" s="22"/>
      <c r="D221" s="22">
        <v>7</v>
      </c>
      <c r="E221" s="22">
        <v>5</v>
      </c>
      <c r="F221" s="22">
        <v>16</v>
      </c>
      <c r="G221" s="22"/>
      <c r="H221" s="22"/>
      <c r="I221" s="22"/>
      <c r="J221" s="22"/>
      <c r="K221" s="34">
        <f t="shared" si="24"/>
        <v>46</v>
      </c>
    </row>
    <row r="222" spans="1:11" ht="12.75">
      <c r="A222" s="24" t="s">
        <v>31</v>
      </c>
      <c r="B222" s="21">
        <v>13</v>
      </c>
      <c r="C222" s="22">
        <v>2</v>
      </c>
      <c r="D222" s="22">
        <v>182</v>
      </c>
      <c r="E222" s="22">
        <v>18</v>
      </c>
      <c r="F222" s="22">
        <v>21</v>
      </c>
      <c r="G222" s="22"/>
      <c r="H222" s="22"/>
      <c r="I222" s="22">
        <v>1</v>
      </c>
      <c r="J222" s="22"/>
      <c r="K222" s="34">
        <f t="shared" si="24"/>
        <v>237</v>
      </c>
    </row>
    <row r="223" spans="1:11" ht="12.75">
      <c r="A223" s="25" t="s">
        <v>32</v>
      </c>
      <c r="B223" s="21"/>
      <c r="C223" s="22"/>
      <c r="D223" s="22"/>
      <c r="E223" s="22"/>
      <c r="F223" s="22"/>
      <c r="G223" s="22"/>
      <c r="H223" s="22"/>
      <c r="I223" s="22"/>
      <c r="J223" s="22"/>
      <c r="K223" s="34">
        <f t="shared" si="24"/>
        <v>0</v>
      </c>
    </row>
    <row r="224" spans="1:11" ht="12.75">
      <c r="A224" s="27" t="s">
        <v>33</v>
      </c>
      <c r="B224" s="14">
        <v>24</v>
      </c>
      <c r="C224" s="15"/>
      <c r="D224" s="15">
        <v>6</v>
      </c>
      <c r="E224" s="15">
        <v>2</v>
      </c>
      <c r="F224" s="15"/>
      <c r="G224" s="15"/>
      <c r="H224" s="15"/>
      <c r="I224" s="15"/>
      <c r="J224" s="15"/>
      <c r="K224" s="34">
        <f t="shared" si="24"/>
        <v>32</v>
      </c>
    </row>
    <row r="225" spans="1:11" ht="12.75">
      <c r="A225" s="27" t="s">
        <v>34</v>
      </c>
      <c r="B225" s="21">
        <v>8</v>
      </c>
      <c r="C225" s="22"/>
      <c r="D225" s="22">
        <v>5</v>
      </c>
      <c r="E225" s="22">
        <v>2</v>
      </c>
      <c r="F225" s="22"/>
      <c r="G225" s="22"/>
      <c r="H225" s="22"/>
      <c r="I225" s="22"/>
      <c r="J225" s="22"/>
      <c r="K225" s="35">
        <f t="shared" si="24"/>
        <v>15</v>
      </c>
    </row>
    <row r="226" spans="1:11" ht="12.75">
      <c r="A226" s="27" t="s">
        <v>35</v>
      </c>
      <c r="B226" s="21">
        <v>14</v>
      </c>
      <c r="C226" s="22"/>
      <c r="D226" s="22">
        <v>4</v>
      </c>
      <c r="E226" s="22">
        <v>5</v>
      </c>
      <c r="F226" s="22"/>
      <c r="G226" s="22"/>
      <c r="H226" s="22"/>
      <c r="I226" s="22"/>
      <c r="J226" s="22"/>
      <c r="K226" s="35">
        <f t="shared" si="24"/>
        <v>23</v>
      </c>
    </row>
    <row r="227" spans="1:11" ht="12.75">
      <c r="A227" s="27" t="s">
        <v>36</v>
      </c>
      <c r="B227" s="21"/>
      <c r="C227" s="22"/>
      <c r="D227" s="22"/>
      <c r="E227" s="22"/>
      <c r="F227" s="22"/>
      <c r="G227" s="22"/>
      <c r="H227" s="22"/>
      <c r="I227" s="22"/>
      <c r="J227" s="22"/>
      <c r="K227" s="35">
        <f t="shared" si="24"/>
        <v>0</v>
      </c>
    </row>
    <row r="228" spans="1:11" ht="12.75">
      <c r="A228" s="27" t="s">
        <v>37</v>
      </c>
      <c r="B228" s="21">
        <v>4</v>
      </c>
      <c r="C228" s="22"/>
      <c r="D228" s="22">
        <v>33</v>
      </c>
      <c r="E228" s="22">
        <v>6</v>
      </c>
      <c r="F228" s="22"/>
      <c r="G228" s="22"/>
      <c r="H228" s="22"/>
      <c r="I228" s="22">
        <v>3</v>
      </c>
      <c r="J228" s="22"/>
      <c r="K228" s="35">
        <f t="shared" si="24"/>
        <v>46</v>
      </c>
    </row>
    <row r="229" spans="1:11" ht="12.75">
      <c r="A229" s="33" t="s">
        <v>55</v>
      </c>
      <c r="B229" s="21"/>
      <c r="C229" s="22">
        <v>3.5</v>
      </c>
      <c r="D229" s="22">
        <v>19</v>
      </c>
      <c r="E229" s="22">
        <v>4</v>
      </c>
      <c r="F229" s="22">
        <v>1</v>
      </c>
      <c r="G229" s="22"/>
      <c r="H229" s="22"/>
      <c r="I229" s="22">
        <v>7</v>
      </c>
      <c r="J229" s="22"/>
      <c r="K229" s="34">
        <f t="shared" si="24"/>
        <v>34.5</v>
      </c>
    </row>
    <row r="230" spans="1:11" ht="12.75">
      <c r="A230" s="33" t="s">
        <v>56</v>
      </c>
      <c r="B230" s="14">
        <v>2</v>
      </c>
      <c r="C230" s="15"/>
      <c r="D230" s="15">
        <v>6</v>
      </c>
      <c r="E230" s="15"/>
      <c r="F230" s="15"/>
      <c r="G230" s="15"/>
      <c r="H230" s="15"/>
      <c r="I230" s="15"/>
      <c r="J230" s="15"/>
      <c r="K230" s="34">
        <f t="shared" si="24"/>
        <v>8</v>
      </c>
    </row>
    <row r="231" spans="1:11" ht="12.75">
      <c r="A231" s="33" t="s">
        <v>57</v>
      </c>
      <c r="B231" s="25">
        <v>1</v>
      </c>
      <c r="C231" s="25"/>
      <c r="D231" s="25"/>
      <c r="E231" s="25"/>
      <c r="F231" s="25"/>
      <c r="G231" s="25"/>
      <c r="H231" s="25"/>
      <c r="I231" s="25"/>
      <c r="J231" s="25"/>
      <c r="K231" s="34">
        <f t="shared" si="24"/>
        <v>1</v>
      </c>
    </row>
    <row r="232" spans="1:11" ht="12.75">
      <c r="A232" s="33" t="s">
        <v>58</v>
      </c>
      <c r="B232" s="25">
        <v>5</v>
      </c>
      <c r="C232" s="25"/>
      <c r="D232" s="25">
        <v>2</v>
      </c>
      <c r="E232" s="25"/>
      <c r="F232" s="25"/>
      <c r="G232" s="25"/>
      <c r="H232" s="25"/>
      <c r="I232" s="25"/>
      <c r="J232" s="25"/>
      <c r="K232" s="34">
        <f t="shared" si="24"/>
        <v>7</v>
      </c>
    </row>
    <row r="233" spans="1:11" ht="12.75">
      <c r="A233" s="33" t="s">
        <v>59</v>
      </c>
      <c r="B233" s="25">
        <v>1</v>
      </c>
      <c r="C233" s="25"/>
      <c r="D233" s="25"/>
      <c r="E233" s="25"/>
      <c r="F233" s="25"/>
      <c r="G233" s="25"/>
      <c r="H233" s="25"/>
      <c r="I233" s="25"/>
      <c r="J233" s="25"/>
      <c r="K233" s="34">
        <f t="shared" si="24"/>
        <v>1</v>
      </c>
    </row>
    <row r="234" spans="1:11" ht="12.75">
      <c r="A234" s="33" t="s">
        <v>73</v>
      </c>
      <c r="B234" s="25"/>
      <c r="C234" s="25"/>
      <c r="D234" s="25">
        <v>1</v>
      </c>
      <c r="E234" s="25"/>
      <c r="F234" s="25"/>
      <c r="G234" s="25"/>
      <c r="H234" s="25"/>
      <c r="I234" s="25"/>
      <c r="J234" s="25">
        <v>26</v>
      </c>
      <c r="K234" s="34">
        <f t="shared" si="24"/>
        <v>27</v>
      </c>
    </row>
    <row r="235" spans="1:11" ht="12.75">
      <c r="A235" s="25" t="s">
        <v>39</v>
      </c>
      <c r="B235" s="25"/>
      <c r="C235" s="25">
        <v>3</v>
      </c>
      <c r="D235" s="25">
        <v>334</v>
      </c>
      <c r="E235" s="25">
        <v>5</v>
      </c>
      <c r="F235" s="25"/>
      <c r="G235" s="25"/>
      <c r="H235" s="25"/>
      <c r="I235" s="25"/>
      <c r="J235" s="25"/>
      <c r="K235" s="34">
        <f t="shared" si="24"/>
        <v>342</v>
      </c>
    </row>
    <row r="236" spans="1:11" ht="12.75">
      <c r="A236" s="25" t="s">
        <v>40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34">
        <f t="shared" si="24"/>
        <v>0</v>
      </c>
    </row>
    <row r="237" spans="1:11" ht="12.75">
      <c r="A237" s="27" t="s">
        <v>74</v>
      </c>
      <c r="B237" s="25"/>
      <c r="C237" s="25"/>
      <c r="D237" s="25"/>
      <c r="E237" s="25"/>
      <c r="F237" s="25"/>
      <c r="G237" s="25"/>
      <c r="H237" s="25"/>
      <c r="I237" s="25"/>
      <c r="J237" s="25"/>
      <c r="K237" s="25"/>
    </row>
    <row r="238" ht="12.75">
      <c r="A238" s="74"/>
    </row>
    <row r="239" spans="1:5" ht="15.75">
      <c r="A239" s="63" t="s">
        <v>77</v>
      </c>
      <c r="B239" s="64"/>
      <c r="C239" s="64"/>
      <c r="D239" s="64"/>
      <c r="E239" s="64"/>
    </row>
    <row r="240" spans="1:5" ht="12.75">
      <c r="A240" s="64" t="s">
        <v>78</v>
      </c>
      <c r="B240" s="64"/>
      <c r="C240" s="64"/>
      <c r="D240" s="64"/>
      <c r="E240" s="64"/>
    </row>
    <row r="241" spans="1:11" ht="19.5" customHeight="1">
      <c r="A241" s="64" t="s">
        <v>79</v>
      </c>
      <c r="B241" s="64"/>
      <c r="C241" s="64"/>
      <c r="D241" s="64"/>
      <c r="E241" s="64"/>
      <c r="J241" s="62" t="s">
        <v>67</v>
      </c>
      <c r="K241" s="62">
        <v>2008</v>
      </c>
    </row>
    <row r="242" spans="1:11" ht="15.75">
      <c r="A242" s="75" t="s">
        <v>76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75"/>
    </row>
    <row r="243" ht="13.5" thickBot="1"/>
    <row r="244" spans="1:11" ht="15.75">
      <c r="A244" s="6" t="s">
        <v>0</v>
      </c>
      <c r="B244" s="7" t="s">
        <v>51</v>
      </c>
      <c r="C244" s="7" t="s">
        <v>5</v>
      </c>
      <c r="D244" s="7" t="s">
        <v>7</v>
      </c>
      <c r="E244" s="7" t="s">
        <v>2</v>
      </c>
      <c r="F244" s="7" t="s">
        <v>3</v>
      </c>
      <c r="G244" s="7" t="s">
        <v>4</v>
      </c>
      <c r="H244" s="7" t="s">
        <v>52</v>
      </c>
      <c r="I244" s="7" t="s">
        <v>1</v>
      </c>
      <c r="J244" s="7" t="s">
        <v>6</v>
      </c>
      <c r="K244" s="8" t="s">
        <v>8</v>
      </c>
    </row>
    <row r="245" spans="1:11" ht="12.75">
      <c r="A245" s="13" t="s">
        <v>10</v>
      </c>
      <c r="B245" s="21"/>
      <c r="C245" s="22">
        <v>56</v>
      </c>
      <c r="D245" s="22">
        <v>93</v>
      </c>
      <c r="E245" s="22"/>
      <c r="F245" s="22"/>
      <c r="G245" s="22">
        <v>242.5</v>
      </c>
      <c r="H245" s="22">
        <v>1480</v>
      </c>
      <c r="I245" s="22"/>
      <c r="J245" s="22">
        <v>533</v>
      </c>
      <c r="K245" s="34">
        <f aca="true" t="shared" si="25" ref="K245:K282">+B245+C245+D245+E245+F245+G245+H245+I245+J245</f>
        <v>2404.5</v>
      </c>
    </row>
    <row r="246" spans="1:11" ht="12.75">
      <c r="A246" s="20" t="s">
        <v>11</v>
      </c>
      <c r="B246" s="21"/>
      <c r="C246" s="22"/>
      <c r="D246" s="22"/>
      <c r="E246" s="22"/>
      <c r="F246" s="22"/>
      <c r="G246" s="22">
        <v>70</v>
      </c>
      <c r="H246" s="22"/>
      <c r="I246" s="22"/>
      <c r="J246" s="22">
        <v>397</v>
      </c>
      <c r="K246" s="34">
        <f t="shared" si="25"/>
        <v>467</v>
      </c>
    </row>
    <row r="247" spans="1:11" ht="12.75">
      <c r="A247" s="20" t="s">
        <v>54</v>
      </c>
      <c r="B247" s="21"/>
      <c r="C247" s="22"/>
      <c r="D247" s="22"/>
      <c r="E247" s="22">
        <v>27</v>
      </c>
      <c r="F247" s="22">
        <v>58</v>
      </c>
      <c r="G247" s="22"/>
      <c r="H247" s="22"/>
      <c r="I247" s="22"/>
      <c r="J247" s="22"/>
      <c r="K247" s="34">
        <f t="shared" si="25"/>
        <v>85</v>
      </c>
    </row>
    <row r="248" spans="1:11" ht="12.75">
      <c r="A248" s="20" t="s">
        <v>12</v>
      </c>
      <c r="B248" s="21"/>
      <c r="C248" s="22">
        <v>8.5</v>
      </c>
      <c r="D248" s="22">
        <v>27</v>
      </c>
      <c r="E248" s="22">
        <v>9</v>
      </c>
      <c r="F248" s="22">
        <v>4</v>
      </c>
      <c r="G248" s="22">
        <v>5</v>
      </c>
      <c r="H248" s="22"/>
      <c r="I248" s="22"/>
      <c r="J248" s="22">
        <v>62</v>
      </c>
      <c r="K248" s="34">
        <f t="shared" si="25"/>
        <v>115.5</v>
      </c>
    </row>
    <row r="249" spans="1:11" ht="12.75">
      <c r="A249" s="20" t="s">
        <v>13</v>
      </c>
      <c r="B249" s="21"/>
      <c r="C249" s="22"/>
      <c r="D249" s="22">
        <v>4</v>
      </c>
      <c r="E249" s="22"/>
      <c r="F249" s="22"/>
      <c r="G249" s="22"/>
      <c r="H249" s="22"/>
      <c r="I249" s="22"/>
      <c r="J249" s="22"/>
      <c r="K249" s="34">
        <f t="shared" si="25"/>
        <v>4</v>
      </c>
    </row>
    <row r="250" spans="1:11" ht="12.75">
      <c r="A250" s="20" t="s">
        <v>14</v>
      </c>
      <c r="B250" s="21">
        <v>65</v>
      </c>
      <c r="C250" s="22">
        <v>16</v>
      </c>
      <c r="D250" s="22"/>
      <c r="E250" s="22">
        <v>10</v>
      </c>
      <c r="F250" s="22">
        <v>290</v>
      </c>
      <c r="G250" s="22"/>
      <c r="H250" s="22"/>
      <c r="I250" s="22"/>
      <c r="J250" s="22"/>
      <c r="K250" s="34">
        <f t="shared" si="25"/>
        <v>381</v>
      </c>
    </row>
    <row r="251" spans="1:11" ht="12.75">
      <c r="A251" s="20" t="s">
        <v>15</v>
      </c>
      <c r="B251" s="21"/>
      <c r="C251" s="22"/>
      <c r="D251" s="22"/>
      <c r="E251" s="22"/>
      <c r="F251" s="22"/>
      <c r="G251" s="22"/>
      <c r="H251" s="22"/>
      <c r="I251" s="22"/>
      <c r="J251" s="22"/>
      <c r="K251" s="34">
        <f t="shared" si="25"/>
        <v>0</v>
      </c>
    </row>
    <row r="252" spans="1:11" ht="12.75">
      <c r="A252" s="20" t="s">
        <v>16</v>
      </c>
      <c r="B252" s="21"/>
      <c r="C252" s="22">
        <v>4</v>
      </c>
      <c r="D252" s="22">
        <v>3</v>
      </c>
      <c r="E252" s="22"/>
      <c r="F252" s="22"/>
      <c r="G252" s="22"/>
      <c r="H252" s="22"/>
      <c r="I252" s="22"/>
      <c r="J252" s="22">
        <v>10</v>
      </c>
      <c r="K252" s="34">
        <f t="shared" si="25"/>
        <v>17</v>
      </c>
    </row>
    <row r="253" spans="1:11" ht="12.75">
      <c r="A253" s="20" t="s">
        <v>17</v>
      </c>
      <c r="B253" s="21"/>
      <c r="C253" s="22">
        <v>6</v>
      </c>
      <c r="D253" s="22">
        <v>14</v>
      </c>
      <c r="E253" s="22"/>
      <c r="F253" s="22"/>
      <c r="G253" s="22"/>
      <c r="H253" s="22"/>
      <c r="I253" s="22"/>
      <c r="J253" s="22"/>
      <c r="K253" s="34">
        <f t="shared" si="25"/>
        <v>20</v>
      </c>
    </row>
    <row r="254" spans="1:11" ht="12.75">
      <c r="A254" s="20" t="s">
        <v>18</v>
      </c>
      <c r="B254" s="21"/>
      <c r="C254" s="22"/>
      <c r="D254" s="22"/>
      <c r="E254" s="22"/>
      <c r="F254" s="22"/>
      <c r="G254" s="22"/>
      <c r="H254" s="22"/>
      <c r="I254" s="22"/>
      <c r="J254" s="22"/>
      <c r="K254" s="34">
        <f t="shared" si="25"/>
        <v>0</v>
      </c>
    </row>
    <row r="255" spans="1:11" ht="12.75">
      <c r="A255" s="20" t="s">
        <v>19</v>
      </c>
      <c r="B255" s="21"/>
      <c r="C255" s="22"/>
      <c r="D255" s="22"/>
      <c r="E255" s="22"/>
      <c r="F255" s="22"/>
      <c r="G255" s="22"/>
      <c r="H255" s="22"/>
      <c r="I255" s="22">
        <v>30</v>
      </c>
      <c r="J255" s="22"/>
      <c r="K255" s="34">
        <f t="shared" si="25"/>
        <v>30</v>
      </c>
    </row>
    <row r="256" spans="1:11" ht="12.75">
      <c r="A256" s="20" t="s">
        <v>20</v>
      </c>
      <c r="B256" s="21"/>
      <c r="C256" s="22"/>
      <c r="D256" s="22">
        <v>22</v>
      </c>
      <c r="E256" s="22">
        <v>2</v>
      </c>
      <c r="F256" s="22"/>
      <c r="G256" s="22"/>
      <c r="H256" s="22"/>
      <c r="I256" s="22">
        <v>55</v>
      </c>
      <c r="J256" s="22">
        <v>12</v>
      </c>
      <c r="K256" s="34">
        <f t="shared" si="25"/>
        <v>91</v>
      </c>
    </row>
    <row r="257" spans="1:11" ht="12.75">
      <c r="A257" s="20" t="s">
        <v>21</v>
      </c>
      <c r="B257" s="21"/>
      <c r="C257" s="22">
        <v>16</v>
      </c>
      <c r="D257" s="22">
        <v>262</v>
      </c>
      <c r="E257" s="22"/>
      <c r="F257" s="22"/>
      <c r="G257" s="22"/>
      <c r="H257" s="22"/>
      <c r="I257" s="22"/>
      <c r="J257" s="22">
        <v>8</v>
      </c>
      <c r="K257" s="34">
        <f t="shared" si="25"/>
        <v>286</v>
      </c>
    </row>
    <row r="258" spans="1:11" ht="12.75">
      <c r="A258" s="20" t="s">
        <v>22</v>
      </c>
      <c r="B258" s="21"/>
      <c r="C258" s="22"/>
      <c r="D258" s="22"/>
      <c r="E258" s="22"/>
      <c r="F258" s="22"/>
      <c r="G258" s="22"/>
      <c r="H258" s="22"/>
      <c r="I258" s="22"/>
      <c r="J258" s="22"/>
      <c r="K258" s="34">
        <f t="shared" si="25"/>
        <v>0</v>
      </c>
    </row>
    <row r="259" spans="1:11" ht="12.75">
      <c r="A259" s="20" t="s">
        <v>23</v>
      </c>
      <c r="B259" s="21"/>
      <c r="C259" s="22"/>
      <c r="D259" s="22"/>
      <c r="E259" s="22"/>
      <c r="F259" s="22"/>
      <c r="G259" s="22"/>
      <c r="H259" s="22"/>
      <c r="I259" s="22"/>
      <c r="J259" s="22"/>
      <c r="K259" s="34">
        <f t="shared" si="25"/>
        <v>0</v>
      </c>
    </row>
    <row r="260" spans="1:11" ht="12.75">
      <c r="A260" s="20" t="s">
        <v>24</v>
      </c>
      <c r="B260" s="21"/>
      <c r="C260" s="22"/>
      <c r="D260" s="22"/>
      <c r="E260" s="22"/>
      <c r="F260" s="22"/>
      <c r="G260" s="22"/>
      <c r="H260" s="22"/>
      <c r="I260" s="22"/>
      <c r="J260" s="22"/>
      <c r="K260" s="34">
        <f t="shared" si="25"/>
        <v>0</v>
      </c>
    </row>
    <row r="261" spans="1:11" ht="12.75">
      <c r="A261" s="23" t="s">
        <v>25</v>
      </c>
      <c r="B261" s="21">
        <v>10</v>
      </c>
      <c r="C261" s="22"/>
      <c r="D261" s="22"/>
      <c r="E261" s="22"/>
      <c r="F261" s="22">
        <v>17</v>
      </c>
      <c r="G261" s="22"/>
      <c r="H261" s="22"/>
      <c r="I261" s="22"/>
      <c r="J261" s="22"/>
      <c r="K261" s="34">
        <f t="shared" si="25"/>
        <v>27</v>
      </c>
    </row>
    <row r="262" spans="1:11" ht="12.75">
      <c r="A262" s="20" t="s">
        <v>26</v>
      </c>
      <c r="B262" s="21">
        <v>2</v>
      </c>
      <c r="C262" s="22"/>
      <c r="D262" s="22">
        <v>1</v>
      </c>
      <c r="E262" s="22">
        <v>2</v>
      </c>
      <c r="F262" s="22"/>
      <c r="G262" s="22"/>
      <c r="H262" s="22"/>
      <c r="I262" s="22"/>
      <c r="J262" s="22"/>
      <c r="K262" s="34">
        <f t="shared" si="25"/>
        <v>5</v>
      </c>
    </row>
    <row r="263" spans="1:11" ht="12.75">
      <c r="A263" s="20" t="s">
        <v>27</v>
      </c>
      <c r="B263" s="21"/>
      <c r="C263" s="22"/>
      <c r="D263" s="22">
        <v>135</v>
      </c>
      <c r="E263" s="22">
        <v>235</v>
      </c>
      <c r="F263" s="22">
        <v>52</v>
      </c>
      <c r="G263" s="22"/>
      <c r="H263" s="22"/>
      <c r="I263" s="22">
        <v>25</v>
      </c>
      <c r="J263" s="22">
        <v>28</v>
      </c>
      <c r="K263" s="34">
        <f t="shared" si="25"/>
        <v>475</v>
      </c>
    </row>
    <row r="264" spans="1:11" ht="12.75">
      <c r="A264" s="20" t="s">
        <v>28</v>
      </c>
      <c r="B264" s="21">
        <v>4</v>
      </c>
      <c r="C264" s="22"/>
      <c r="D264" s="22">
        <v>4</v>
      </c>
      <c r="E264" s="22">
        <v>3</v>
      </c>
      <c r="F264" s="22">
        <v>39</v>
      </c>
      <c r="G264" s="22"/>
      <c r="H264" s="22"/>
      <c r="I264" s="22"/>
      <c r="J264" s="22"/>
      <c r="K264" s="34">
        <f t="shared" si="25"/>
        <v>50</v>
      </c>
    </row>
    <row r="265" spans="1:11" ht="12.75">
      <c r="A265" s="20" t="s">
        <v>29</v>
      </c>
      <c r="B265" s="21"/>
      <c r="C265" s="22">
        <v>17</v>
      </c>
      <c r="D265" s="22">
        <v>178</v>
      </c>
      <c r="E265" s="22">
        <v>22</v>
      </c>
      <c r="F265" s="22">
        <v>52</v>
      </c>
      <c r="G265" s="22">
        <v>5</v>
      </c>
      <c r="H265" s="22"/>
      <c r="I265" s="22">
        <v>7</v>
      </c>
      <c r="J265" s="22"/>
      <c r="K265" s="34">
        <f t="shared" si="25"/>
        <v>281</v>
      </c>
    </row>
    <row r="266" spans="1:11" ht="12.75">
      <c r="A266" s="20" t="s">
        <v>30</v>
      </c>
      <c r="B266" s="21">
        <v>20</v>
      </c>
      <c r="C266" s="22"/>
      <c r="D266" s="22">
        <v>6</v>
      </c>
      <c r="E266" s="22">
        <v>5</v>
      </c>
      <c r="F266" s="22">
        <v>50</v>
      </c>
      <c r="G266" s="22"/>
      <c r="H266" s="22"/>
      <c r="I266" s="22"/>
      <c r="J266" s="22"/>
      <c r="K266" s="34">
        <f t="shared" si="25"/>
        <v>81</v>
      </c>
    </row>
    <row r="267" spans="1:11" ht="12.75">
      <c r="A267" s="24" t="s">
        <v>31</v>
      </c>
      <c r="B267" s="21">
        <v>41</v>
      </c>
      <c r="C267" s="22">
        <v>29</v>
      </c>
      <c r="D267" s="22">
        <v>105</v>
      </c>
      <c r="E267" s="22">
        <v>28</v>
      </c>
      <c r="F267" s="22">
        <v>74</v>
      </c>
      <c r="G267" s="22">
        <v>2</v>
      </c>
      <c r="H267" s="22"/>
      <c r="I267" s="22">
        <v>8</v>
      </c>
      <c r="J267" s="22"/>
      <c r="K267" s="34">
        <f t="shared" si="25"/>
        <v>287</v>
      </c>
    </row>
    <row r="268" spans="1:11" ht="12.75">
      <c r="A268" s="25" t="s">
        <v>32</v>
      </c>
      <c r="B268" s="21"/>
      <c r="C268" s="22"/>
      <c r="D268" s="22">
        <v>3</v>
      </c>
      <c r="E268" s="22"/>
      <c r="F268" s="22">
        <v>2</v>
      </c>
      <c r="G268" s="22"/>
      <c r="H268" s="22"/>
      <c r="I268" s="22"/>
      <c r="J268" s="22"/>
      <c r="K268" s="34">
        <f t="shared" si="25"/>
        <v>5</v>
      </c>
    </row>
    <row r="269" spans="1:11" ht="12.75">
      <c r="A269" s="27" t="s">
        <v>33</v>
      </c>
      <c r="B269" s="14">
        <v>25</v>
      </c>
      <c r="C269" s="15"/>
      <c r="D269" s="15">
        <v>3</v>
      </c>
      <c r="E269" s="15">
        <v>1</v>
      </c>
      <c r="F269" s="15">
        <v>25</v>
      </c>
      <c r="G269" s="15"/>
      <c r="H269" s="15"/>
      <c r="I269" s="15"/>
      <c r="J269" s="15"/>
      <c r="K269" s="34">
        <f t="shared" si="25"/>
        <v>54</v>
      </c>
    </row>
    <row r="270" spans="1:11" ht="12.75">
      <c r="A270" s="27" t="s">
        <v>34</v>
      </c>
      <c r="B270" s="21">
        <v>10</v>
      </c>
      <c r="C270" s="22"/>
      <c r="D270" s="22">
        <v>2</v>
      </c>
      <c r="E270" s="22">
        <v>1</v>
      </c>
      <c r="F270" s="22"/>
      <c r="G270" s="22"/>
      <c r="H270" s="22"/>
      <c r="I270" s="22"/>
      <c r="J270" s="22"/>
      <c r="K270" s="35">
        <f t="shared" si="25"/>
        <v>13</v>
      </c>
    </row>
    <row r="271" spans="1:11" ht="12.75">
      <c r="A271" s="27" t="s">
        <v>35</v>
      </c>
      <c r="B271" s="21">
        <v>15</v>
      </c>
      <c r="C271" s="22"/>
      <c r="D271" s="22">
        <v>3</v>
      </c>
      <c r="E271" s="22">
        <v>1</v>
      </c>
      <c r="F271" s="22"/>
      <c r="G271" s="22"/>
      <c r="H271" s="22"/>
      <c r="I271" s="22"/>
      <c r="J271" s="22"/>
      <c r="K271" s="35">
        <f t="shared" si="25"/>
        <v>19</v>
      </c>
    </row>
    <row r="272" spans="1:11" ht="12.75">
      <c r="A272" s="27" t="s">
        <v>36</v>
      </c>
      <c r="B272" s="21"/>
      <c r="C272" s="22"/>
      <c r="D272" s="22"/>
      <c r="E272" s="22"/>
      <c r="F272" s="22"/>
      <c r="G272" s="22"/>
      <c r="H272" s="22"/>
      <c r="I272" s="22"/>
      <c r="J272" s="22"/>
      <c r="K272" s="35">
        <f t="shared" si="25"/>
        <v>0</v>
      </c>
    </row>
    <row r="273" spans="1:11" ht="12.75">
      <c r="A273" s="27" t="s">
        <v>37</v>
      </c>
      <c r="B273" s="21">
        <v>4</v>
      </c>
      <c r="C273" s="22"/>
      <c r="D273" s="22">
        <v>24</v>
      </c>
      <c r="E273" s="22">
        <v>8</v>
      </c>
      <c r="F273" s="22"/>
      <c r="G273" s="22"/>
      <c r="H273" s="22"/>
      <c r="I273" s="22"/>
      <c r="J273" s="22"/>
      <c r="K273" s="35">
        <f t="shared" si="25"/>
        <v>36</v>
      </c>
    </row>
    <row r="274" spans="1:11" ht="12.75">
      <c r="A274" s="33" t="s">
        <v>55</v>
      </c>
      <c r="B274" s="21"/>
      <c r="C274" s="22">
        <v>2.5</v>
      </c>
      <c r="D274" s="22">
        <v>11</v>
      </c>
      <c r="E274" s="22">
        <v>3.5</v>
      </c>
      <c r="F274" s="22"/>
      <c r="G274" s="22"/>
      <c r="H274" s="22"/>
      <c r="I274" s="22">
        <v>15</v>
      </c>
      <c r="J274" s="22"/>
      <c r="K274" s="35">
        <f t="shared" si="25"/>
        <v>32</v>
      </c>
    </row>
    <row r="275" spans="1:11" ht="12.75">
      <c r="A275" s="33" t="s">
        <v>56</v>
      </c>
      <c r="B275" s="14">
        <v>4</v>
      </c>
      <c r="C275" s="15"/>
      <c r="D275" s="15">
        <v>10</v>
      </c>
      <c r="E275" s="15"/>
      <c r="F275" s="15"/>
      <c r="G275" s="15"/>
      <c r="H275" s="15"/>
      <c r="I275" s="15"/>
      <c r="J275" s="15"/>
      <c r="K275" s="34">
        <f t="shared" si="25"/>
        <v>14</v>
      </c>
    </row>
    <row r="276" spans="1:11" ht="12.75">
      <c r="A276" s="54" t="s">
        <v>57</v>
      </c>
      <c r="B276" s="25">
        <v>4</v>
      </c>
      <c r="C276" s="25"/>
      <c r="D276" s="25"/>
      <c r="E276" s="25"/>
      <c r="F276" s="25"/>
      <c r="G276" s="25"/>
      <c r="H276" s="25"/>
      <c r="I276" s="25"/>
      <c r="J276" s="25"/>
      <c r="K276" s="34">
        <f t="shared" si="25"/>
        <v>4</v>
      </c>
    </row>
    <row r="277" spans="1:11" ht="12.75">
      <c r="A277" s="54" t="s">
        <v>58</v>
      </c>
      <c r="B277" s="25">
        <v>5</v>
      </c>
      <c r="C277" s="25"/>
      <c r="D277" s="25">
        <v>2</v>
      </c>
      <c r="E277" s="25"/>
      <c r="F277" s="25"/>
      <c r="G277" s="25"/>
      <c r="H277" s="25"/>
      <c r="I277" s="25"/>
      <c r="J277" s="25"/>
      <c r="K277" s="34">
        <f t="shared" si="25"/>
        <v>7</v>
      </c>
    </row>
    <row r="278" spans="1:11" ht="12.75">
      <c r="A278" s="54" t="s">
        <v>59</v>
      </c>
      <c r="B278" s="25">
        <v>2</v>
      </c>
      <c r="C278" s="25"/>
      <c r="D278" s="25"/>
      <c r="E278" s="25"/>
      <c r="F278" s="25"/>
      <c r="G278" s="25"/>
      <c r="H278" s="25"/>
      <c r="I278" s="25"/>
      <c r="J278" s="25"/>
      <c r="K278" s="34">
        <f t="shared" si="25"/>
        <v>2</v>
      </c>
    </row>
    <row r="279" spans="1:11" ht="12.75">
      <c r="A279" s="54" t="s">
        <v>73</v>
      </c>
      <c r="B279" s="25"/>
      <c r="C279" s="25"/>
      <c r="D279" s="25">
        <v>1</v>
      </c>
      <c r="E279" s="25"/>
      <c r="F279" s="25"/>
      <c r="G279" s="25"/>
      <c r="H279" s="25"/>
      <c r="I279" s="25"/>
      <c r="J279" s="25">
        <v>45</v>
      </c>
      <c r="K279" s="34">
        <f t="shared" si="25"/>
        <v>46</v>
      </c>
    </row>
    <row r="280" spans="1:11" ht="12.75">
      <c r="A280" s="55" t="s">
        <v>39</v>
      </c>
      <c r="B280" s="25">
        <v>20</v>
      </c>
      <c r="C280" s="25">
        <v>7.5</v>
      </c>
      <c r="D280" s="25">
        <v>166</v>
      </c>
      <c r="E280" s="25"/>
      <c r="F280" s="25">
        <v>70</v>
      </c>
      <c r="G280" s="25"/>
      <c r="H280" s="25"/>
      <c r="I280" s="25"/>
      <c r="J280" s="25"/>
      <c r="K280" s="34">
        <f t="shared" si="25"/>
        <v>263.5</v>
      </c>
    </row>
    <row r="281" spans="1:11" ht="12.75">
      <c r="A281" s="25" t="s">
        <v>40</v>
      </c>
      <c r="B281" s="25"/>
      <c r="C281" s="25"/>
      <c r="D281" s="25"/>
      <c r="E281" s="25"/>
      <c r="F281" s="25"/>
      <c r="G281" s="25"/>
      <c r="H281" s="25"/>
      <c r="I281" s="25"/>
      <c r="J281" s="25"/>
      <c r="K281" s="34">
        <f t="shared" si="25"/>
        <v>0</v>
      </c>
    </row>
    <row r="282" spans="1:11" ht="12.75">
      <c r="A282" s="27" t="s">
        <v>74</v>
      </c>
      <c r="B282" s="25"/>
      <c r="C282" s="25"/>
      <c r="D282" s="25"/>
      <c r="E282" s="25"/>
      <c r="F282" s="25"/>
      <c r="G282" s="25"/>
      <c r="H282" s="25"/>
      <c r="I282" s="25"/>
      <c r="J282" s="25"/>
      <c r="K282" s="34">
        <f t="shared" si="25"/>
        <v>0</v>
      </c>
    </row>
    <row r="283" spans="1:11" ht="12.75">
      <c r="A283" s="27" t="s">
        <v>90</v>
      </c>
      <c r="B283" s="25"/>
      <c r="C283" s="25"/>
      <c r="D283" s="25"/>
      <c r="E283" s="25"/>
      <c r="F283" s="25"/>
      <c r="G283" s="25"/>
      <c r="H283" s="25"/>
      <c r="I283" s="25">
        <v>3</v>
      </c>
      <c r="J283" s="25"/>
      <c r="K283" s="25"/>
    </row>
    <row r="285" spans="1:5" ht="15.75">
      <c r="A285" s="63" t="s">
        <v>77</v>
      </c>
      <c r="B285" s="64"/>
      <c r="C285" s="64"/>
      <c r="D285" s="64"/>
      <c r="E285" s="64"/>
    </row>
    <row r="286" spans="1:6" ht="18.75">
      <c r="A286" s="64" t="s">
        <v>78</v>
      </c>
      <c r="B286" s="64"/>
      <c r="C286" s="64"/>
      <c r="D286" s="64"/>
      <c r="E286" s="64"/>
      <c r="F286" s="4"/>
    </row>
    <row r="287" spans="1:11" ht="15.75">
      <c r="A287" s="64" t="s">
        <v>79</v>
      </c>
      <c r="B287" s="64"/>
      <c r="C287" s="64"/>
      <c r="D287" s="64"/>
      <c r="E287" s="64"/>
      <c r="J287" s="62" t="s">
        <v>82</v>
      </c>
      <c r="K287" s="62">
        <v>2008</v>
      </c>
    </row>
    <row r="289" spans="1:11" ht="16.5" thickBot="1">
      <c r="A289" s="75" t="s">
        <v>76</v>
      </c>
      <c r="B289" s="75"/>
      <c r="C289" s="75"/>
      <c r="D289" s="75"/>
      <c r="E289" s="75"/>
      <c r="F289" s="75"/>
      <c r="G289" s="75"/>
      <c r="H289" s="75"/>
      <c r="I289" s="75"/>
      <c r="J289" s="75"/>
      <c r="K289" s="75"/>
    </row>
    <row r="290" spans="1:11" ht="15.75">
      <c r="A290" s="6" t="s">
        <v>0</v>
      </c>
      <c r="B290" s="7" t="s">
        <v>51</v>
      </c>
      <c r="C290" s="7" t="s">
        <v>5</v>
      </c>
      <c r="D290" s="7" t="s">
        <v>7</v>
      </c>
      <c r="E290" s="7" t="s">
        <v>2</v>
      </c>
      <c r="F290" s="7" t="s">
        <v>3</v>
      </c>
      <c r="G290" s="7" t="s">
        <v>4</v>
      </c>
      <c r="H290" s="7" t="s">
        <v>52</v>
      </c>
      <c r="I290" s="7" t="s">
        <v>1</v>
      </c>
      <c r="J290" s="7" t="s">
        <v>6</v>
      </c>
      <c r="K290" s="8" t="s">
        <v>8</v>
      </c>
    </row>
    <row r="291" spans="1:11" ht="12.75">
      <c r="A291" s="13" t="s">
        <v>10</v>
      </c>
      <c r="B291" s="21"/>
      <c r="C291" s="22">
        <v>22</v>
      </c>
      <c r="D291" s="22">
        <v>28</v>
      </c>
      <c r="E291" s="22"/>
      <c r="F291" s="22"/>
      <c r="G291" s="22"/>
      <c r="H291" s="22"/>
      <c r="I291" s="22">
        <v>10</v>
      </c>
      <c r="J291" s="22"/>
      <c r="K291" s="34">
        <f aca="true" t="shared" si="26" ref="K291:K328">+B291+C291+D291+E291+F291+G291+H291+I291+J291</f>
        <v>60</v>
      </c>
    </row>
    <row r="292" spans="1:11" ht="12.75">
      <c r="A292" s="20" t="s">
        <v>11</v>
      </c>
      <c r="B292" s="21"/>
      <c r="C292" s="22"/>
      <c r="D292" s="22"/>
      <c r="E292" s="22"/>
      <c r="F292" s="22"/>
      <c r="G292" s="22">
        <v>100</v>
      </c>
      <c r="H292" s="22"/>
      <c r="I292" s="22"/>
      <c r="J292" s="22">
        <v>23</v>
      </c>
      <c r="K292" s="34">
        <f t="shared" si="26"/>
        <v>123</v>
      </c>
    </row>
    <row r="293" spans="1:11" ht="12.75">
      <c r="A293" s="20" t="s">
        <v>54</v>
      </c>
      <c r="B293" s="21"/>
      <c r="C293" s="22"/>
      <c r="D293" s="22"/>
      <c r="E293" s="22">
        <v>28</v>
      </c>
      <c r="F293" s="22">
        <v>41</v>
      </c>
      <c r="G293" s="22"/>
      <c r="H293" s="22"/>
      <c r="I293" s="22"/>
      <c r="J293" s="22"/>
      <c r="K293" s="34">
        <f t="shared" si="26"/>
        <v>69</v>
      </c>
    </row>
    <row r="294" spans="1:11" ht="12.75">
      <c r="A294" s="20" t="s">
        <v>12</v>
      </c>
      <c r="B294" s="21"/>
      <c r="C294" s="22">
        <v>5</v>
      </c>
      <c r="D294" s="22">
        <v>24</v>
      </c>
      <c r="E294" s="22">
        <v>8</v>
      </c>
      <c r="F294" s="22">
        <v>10</v>
      </c>
      <c r="G294" s="22">
        <v>2</v>
      </c>
      <c r="H294" s="22"/>
      <c r="I294" s="22"/>
      <c r="J294" s="22">
        <v>8</v>
      </c>
      <c r="K294" s="34">
        <f t="shared" si="26"/>
        <v>57</v>
      </c>
    </row>
    <row r="295" spans="1:11" ht="12.75">
      <c r="A295" s="20" t="s">
        <v>13</v>
      </c>
      <c r="B295" s="21"/>
      <c r="C295" s="22"/>
      <c r="D295" s="22">
        <v>17</v>
      </c>
      <c r="E295" s="22"/>
      <c r="F295" s="22"/>
      <c r="G295" s="22"/>
      <c r="H295" s="22"/>
      <c r="I295" s="22"/>
      <c r="J295" s="22"/>
      <c r="K295" s="34">
        <f t="shared" si="26"/>
        <v>17</v>
      </c>
    </row>
    <row r="296" spans="1:11" ht="12.75">
      <c r="A296" s="20" t="s">
        <v>14</v>
      </c>
      <c r="B296" s="21">
        <v>45</v>
      </c>
      <c r="C296" s="22">
        <v>32</v>
      </c>
      <c r="D296" s="22">
        <v>12</v>
      </c>
      <c r="E296" s="22">
        <v>15</v>
      </c>
      <c r="F296" s="22">
        <v>103</v>
      </c>
      <c r="G296" s="22"/>
      <c r="H296" s="22"/>
      <c r="I296" s="22"/>
      <c r="J296" s="22"/>
      <c r="K296" s="34">
        <f t="shared" si="26"/>
        <v>207</v>
      </c>
    </row>
    <row r="297" spans="1:11" ht="12.75">
      <c r="A297" s="20" t="s">
        <v>15</v>
      </c>
      <c r="B297" s="21"/>
      <c r="C297" s="22"/>
      <c r="D297" s="22"/>
      <c r="E297" s="22"/>
      <c r="F297" s="22"/>
      <c r="G297" s="22"/>
      <c r="H297" s="22"/>
      <c r="I297" s="22"/>
      <c r="J297" s="22"/>
      <c r="K297" s="34">
        <f t="shared" si="26"/>
        <v>0</v>
      </c>
    </row>
    <row r="298" spans="1:11" ht="12.75">
      <c r="A298" s="20" t="s">
        <v>16</v>
      </c>
      <c r="B298" s="21"/>
      <c r="C298" s="22">
        <v>8</v>
      </c>
      <c r="D298" s="22">
        <v>7</v>
      </c>
      <c r="E298" s="22"/>
      <c r="F298" s="22"/>
      <c r="G298" s="22"/>
      <c r="H298" s="22"/>
      <c r="I298" s="22"/>
      <c r="J298" s="22">
        <v>12</v>
      </c>
      <c r="K298" s="34">
        <f t="shared" si="26"/>
        <v>27</v>
      </c>
    </row>
    <row r="299" spans="1:11" ht="12.75">
      <c r="A299" s="20" t="s">
        <v>17</v>
      </c>
      <c r="B299" s="21"/>
      <c r="C299" s="22"/>
      <c r="D299" s="22">
        <v>4</v>
      </c>
      <c r="E299" s="22"/>
      <c r="F299" s="22"/>
      <c r="G299" s="22"/>
      <c r="H299" s="22"/>
      <c r="I299" s="22"/>
      <c r="J299" s="22"/>
      <c r="K299" s="34">
        <f t="shared" si="26"/>
        <v>4</v>
      </c>
    </row>
    <row r="300" spans="1:11" ht="12.75">
      <c r="A300" s="20" t="s">
        <v>18</v>
      </c>
      <c r="B300" s="21"/>
      <c r="C300" s="22"/>
      <c r="D300" s="22"/>
      <c r="E300" s="22"/>
      <c r="F300" s="22"/>
      <c r="G300" s="22"/>
      <c r="H300" s="22"/>
      <c r="I300" s="22"/>
      <c r="J300" s="22"/>
      <c r="K300" s="34">
        <f t="shared" si="26"/>
        <v>0</v>
      </c>
    </row>
    <row r="301" spans="1:11" ht="12.75">
      <c r="A301" s="20" t="s">
        <v>19</v>
      </c>
      <c r="B301" s="21"/>
      <c r="C301" s="22"/>
      <c r="D301" s="22">
        <v>4</v>
      </c>
      <c r="E301" s="22"/>
      <c r="F301" s="22"/>
      <c r="G301" s="22"/>
      <c r="H301" s="22">
        <v>13</v>
      </c>
      <c r="I301" s="22"/>
      <c r="J301" s="22"/>
      <c r="K301" s="34">
        <f t="shared" si="26"/>
        <v>17</v>
      </c>
    </row>
    <row r="302" spans="1:11" ht="12.75">
      <c r="A302" s="20" t="s">
        <v>20</v>
      </c>
      <c r="B302" s="21"/>
      <c r="C302" s="22"/>
      <c r="D302" s="22">
        <v>15</v>
      </c>
      <c r="E302" s="22">
        <v>2</v>
      </c>
      <c r="F302" s="22"/>
      <c r="G302" s="22"/>
      <c r="H302" s="22"/>
      <c r="I302" s="22">
        <v>98</v>
      </c>
      <c r="J302" s="22">
        <v>66</v>
      </c>
      <c r="K302" s="34">
        <f t="shared" si="26"/>
        <v>181</v>
      </c>
    </row>
    <row r="303" spans="1:11" ht="12.75">
      <c r="A303" s="20" t="s">
        <v>21</v>
      </c>
      <c r="B303" s="21"/>
      <c r="C303" s="22">
        <v>28</v>
      </c>
      <c r="D303" s="22">
        <v>460</v>
      </c>
      <c r="E303" s="22"/>
      <c r="F303" s="22"/>
      <c r="G303" s="22"/>
      <c r="H303" s="22"/>
      <c r="I303" s="22"/>
      <c r="J303" s="22">
        <v>4</v>
      </c>
      <c r="K303" s="34">
        <f t="shared" si="26"/>
        <v>492</v>
      </c>
    </row>
    <row r="304" spans="1:11" ht="12.75">
      <c r="A304" s="20" t="s">
        <v>22</v>
      </c>
      <c r="B304" s="21"/>
      <c r="C304" s="22"/>
      <c r="D304" s="22"/>
      <c r="E304" s="22"/>
      <c r="F304" s="22"/>
      <c r="G304" s="22"/>
      <c r="H304" s="22"/>
      <c r="I304" s="22"/>
      <c r="J304" s="22"/>
      <c r="K304" s="34">
        <f t="shared" si="26"/>
        <v>0</v>
      </c>
    </row>
    <row r="305" spans="1:11" ht="12.75">
      <c r="A305" s="20" t="s">
        <v>23</v>
      </c>
      <c r="B305" s="21"/>
      <c r="C305" s="22"/>
      <c r="D305" s="22"/>
      <c r="E305" s="22"/>
      <c r="F305" s="22"/>
      <c r="G305" s="22"/>
      <c r="H305" s="22"/>
      <c r="I305" s="22"/>
      <c r="J305" s="22"/>
      <c r="K305" s="34">
        <f t="shared" si="26"/>
        <v>0</v>
      </c>
    </row>
    <row r="306" spans="1:11" ht="12.75">
      <c r="A306" s="20" t="s">
        <v>24</v>
      </c>
      <c r="B306" s="21"/>
      <c r="C306" s="22"/>
      <c r="D306" s="22"/>
      <c r="E306" s="22"/>
      <c r="F306" s="22"/>
      <c r="G306" s="22"/>
      <c r="H306" s="22">
        <v>27</v>
      </c>
      <c r="I306" s="22"/>
      <c r="J306" s="22"/>
      <c r="K306" s="34">
        <f t="shared" si="26"/>
        <v>27</v>
      </c>
    </row>
    <row r="307" spans="1:11" ht="12.75">
      <c r="A307" s="23" t="s">
        <v>25</v>
      </c>
      <c r="B307" s="21">
        <v>6</v>
      </c>
      <c r="C307" s="22"/>
      <c r="D307" s="22"/>
      <c r="E307" s="22"/>
      <c r="F307" s="22">
        <v>16</v>
      </c>
      <c r="G307" s="22"/>
      <c r="H307" s="22"/>
      <c r="I307" s="22"/>
      <c r="J307" s="22"/>
      <c r="K307" s="34">
        <f t="shared" si="26"/>
        <v>22</v>
      </c>
    </row>
    <row r="308" spans="1:11" ht="12.75">
      <c r="A308" s="20" t="s">
        <v>26</v>
      </c>
      <c r="B308" s="21">
        <v>2</v>
      </c>
      <c r="C308" s="22"/>
      <c r="D308" s="22"/>
      <c r="E308" s="22">
        <v>8</v>
      </c>
      <c r="F308" s="22"/>
      <c r="G308" s="22"/>
      <c r="H308" s="22"/>
      <c r="I308" s="22"/>
      <c r="J308" s="22"/>
      <c r="K308" s="34">
        <f t="shared" si="26"/>
        <v>10</v>
      </c>
    </row>
    <row r="309" spans="1:11" ht="12.75">
      <c r="A309" s="20" t="s">
        <v>27</v>
      </c>
      <c r="B309" s="21">
        <v>20</v>
      </c>
      <c r="C309" s="22"/>
      <c r="D309" s="22">
        <v>135</v>
      </c>
      <c r="E309" s="22">
        <v>300</v>
      </c>
      <c r="F309" s="22">
        <v>40</v>
      </c>
      <c r="G309" s="22"/>
      <c r="H309" s="22"/>
      <c r="I309" s="22">
        <v>67</v>
      </c>
      <c r="J309" s="22">
        <v>96</v>
      </c>
      <c r="K309" s="34">
        <f t="shared" si="26"/>
        <v>658</v>
      </c>
    </row>
    <row r="310" spans="1:11" ht="12.75">
      <c r="A310" s="20" t="s">
        <v>28</v>
      </c>
      <c r="B310" s="21">
        <v>4</v>
      </c>
      <c r="C310" s="22"/>
      <c r="D310" s="22">
        <v>1</v>
      </c>
      <c r="E310" s="22">
        <v>4</v>
      </c>
      <c r="F310" s="22">
        <v>31</v>
      </c>
      <c r="G310" s="22"/>
      <c r="H310" s="22"/>
      <c r="I310" s="22"/>
      <c r="J310" s="22"/>
      <c r="K310" s="34">
        <f t="shared" si="26"/>
        <v>40</v>
      </c>
    </row>
    <row r="311" spans="1:11" ht="12.75">
      <c r="A311" s="20" t="s">
        <v>29</v>
      </c>
      <c r="B311" s="21"/>
      <c r="C311" s="22">
        <v>18</v>
      </c>
      <c r="D311" s="22">
        <v>111</v>
      </c>
      <c r="E311" s="22">
        <v>20</v>
      </c>
      <c r="F311" s="22">
        <v>29</v>
      </c>
      <c r="G311" s="22"/>
      <c r="H311" s="22">
        <v>6</v>
      </c>
      <c r="I311" s="22">
        <v>52</v>
      </c>
      <c r="J311" s="22">
        <v>35</v>
      </c>
      <c r="K311" s="34">
        <f t="shared" si="26"/>
        <v>271</v>
      </c>
    </row>
    <row r="312" spans="1:11" ht="12.75">
      <c r="A312" s="20" t="s">
        <v>30</v>
      </c>
      <c r="B312" s="21">
        <v>15</v>
      </c>
      <c r="C312" s="22"/>
      <c r="D312" s="22">
        <v>2</v>
      </c>
      <c r="E312" s="22">
        <v>6</v>
      </c>
      <c r="F312" s="22">
        <v>32</v>
      </c>
      <c r="G312" s="22"/>
      <c r="H312" s="22"/>
      <c r="I312" s="22"/>
      <c r="J312" s="22"/>
      <c r="K312" s="34">
        <f t="shared" si="26"/>
        <v>55</v>
      </c>
    </row>
    <row r="313" spans="1:11" ht="12.75">
      <c r="A313" s="24" t="s">
        <v>31</v>
      </c>
      <c r="B313" s="21">
        <v>22</v>
      </c>
      <c r="C313" s="22">
        <v>12</v>
      </c>
      <c r="D313" s="22">
        <v>169</v>
      </c>
      <c r="E313" s="22">
        <v>60</v>
      </c>
      <c r="F313" s="22">
        <v>56</v>
      </c>
      <c r="G313" s="22"/>
      <c r="H313" s="22">
        <v>4</v>
      </c>
      <c r="I313" s="22">
        <v>7</v>
      </c>
      <c r="J313" s="22"/>
      <c r="K313" s="34">
        <f t="shared" si="26"/>
        <v>330</v>
      </c>
    </row>
    <row r="314" spans="1:11" ht="12.75">
      <c r="A314" s="25" t="s">
        <v>32</v>
      </c>
      <c r="B314" s="21"/>
      <c r="C314" s="22"/>
      <c r="D314" s="22">
        <v>2</v>
      </c>
      <c r="E314" s="22"/>
      <c r="F314" s="22"/>
      <c r="G314" s="22"/>
      <c r="H314" s="22"/>
      <c r="I314" s="22"/>
      <c r="J314" s="22"/>
      <c r="K314" s="34">
        <f t="shared" si="26"/>
        <v>2</v>
      </c>
    </row>
    <row r="315" spans="1:11" ht="12.75">
      <c r="A315" s="27" t="s">
        <v>33</v>
      </c>
      <c r="B315" s="14">
        <v>25</v>
      </c>
      <c r="C315" s="15"/>
      <c r="D315" s="15">
        <v>4</v>
      </c>
      <c r="E315" s="15">
        <v>3</v>
      </c>
      <c r="F315" s="15"/>
      <c r="G315" s="15"/>
      <c r="H315" s="15"/>
      <c r="I315" s="15"/>
      <c r="J315" s="15"/>
      <c r="K315" s="34">
        <f t="shared" si="26"/>
        <v>32</v>
      </c>
    </row>
    <row r="316" spans="1:11" ht="12.75">
      <c r="A316" s="27" t="s">
        <v>34</v>
      </c>
      <c r="B316" s="21">
        <v>10</v>
      </c>
      <c r="C316" s="22"/>
      <c r="D316" s="22">
        <v>3</v>
      </c>
      <c r="E316" s="22">
        <v>2</v>
      </c>
      <c r="F316" s="22"/>
      <c r="G316" s="22"/>
      <c r="H316" s="22"/>
      <c r="I316" s="22"/>
      <c r="J316" s="22"/>
      <c r="K316" s="35">
        <f t="shared" si="26"/>
        <v>15</v>
      </c>
    </row>
    <row r="317" spans="1:11" ht="12.75">
      <c r="A317" s="27" t="s">
        <v>35</v>
      </c>
      <c r="B317" s="21">
        <v>13</v>
      </c>
      <c r="C317" s="22"/>
      <c r="D317" s="22">
        <v>2</v>
      </c>
      <c r="E317" s="22">
        <v>4</v>
      </c>
      <c r="F317" s="22"/>
      <c r="G317" s="22"/>
      <c r="H317" s="22"/>
      <c r="I317" s="22"/>
      <c r="J317" s="22"/>
      <c r="K317" s="35">
        <f t="shared" si="26"/>
        <v>19</v>
      </c>
    </row>
    <row r="318" spans="1:11" ht="12.75">
      <c r="A318" s="27" t="s">
        <v>36</v>
      </c>
      <c r="B318" s="21"/>
      <c r="C318" s="22"/>
      <c r="D318" s="22"/>
      <c r="E318" s="22"/>
      <c r="F318" s="22"/>
      <c r="G318" s="22"/>
      <c r="H318" s="22"/>
      <c r="I318" s="22"/>
      <c r="J318" s="22"/>
      <c r="K318" s="35">
        <f t="shared" si="26"/>
        <v>0</v>
      </c>
    </row>
    <row r="319" spans="1:11" ht="12.75">
      <c r="A319" s="27" t="s">
        <v>37</v>
      </c>
      <c r="B319" s="21">
        <v>4</v>
      </c>
      <c r="C319" s="22"/>
      <c r="D319" s="22">
        <v>20</v>
      </c>
      <c r="E319" s="22">
        <v>7.5</v>
      </c>
      <c r="F319" s="22"/>
      <c r="G319" s="22"/>
      <c r="H319" s="22"/>
      <c r="I319" s="22"/>
      <c r="J319" s="22"/>
      <c r="K319" s="35">
        <f t="shared" si="26"/>
        <v>31.5</v>
      </c>
    </row>
    <row r="320" spans="1:11" ht="12.75">
      <c r="A320" s="33" t="s">
        <v>55</v>
      </c>
      <c r="B320" s="21"/>
      <c r="C320" s="22"/>
      <c r="D320" s="22">
        <v>12</v>
      </c>
      <c r="E320" s="22">
        <v>3</v>
      </c>
      <c r="F320" s="22"/>
      <c r="G320" s="22"/>
      <c r="H320" s="22"/>
      <c r="I320" s="22">
        <v>9</v>
      </c>
      <c r="J320" s="22"/>
      <c r="K320" s="35">
        <f t="shared" si="26"/>
        <v>24</v>
      </c>
    </row>
    <row r="321" spans="1:11" ht="12.75">
      <c r="A321" s="33" t="s">
        <v>56</v>
      </c>
      <c r="B321" s="14">
        <v>3</v>
      </c>
      <c r="C321" s="15"/>
      <c r="D321" s="15">
        <v>6</v>
      </c>
      <c r="E321" s="15"/>
      <c r="F321" s="15"/>
      <c r="G321" s="15"/>
      <c r="H321" s="15"/>
      <c r="I321" s="15"/>
      <c r="J321" s="15"/>
      <c r="K321" s="34">
        <f t="shared" si="26"/>
        <v>9</v>
      </c>
    </row>
    <row r="322" spans="1:11" ht="12.75">
      <c r="A322" s="33" t="s">
        <v>57</v>
      </c>
      <c r="B322" s="25"/>
      <c r="C322" s="25"/>
      <c r="D322" s="25"/>
      <c r="E322" s="25"/>
      <c r="F322" s="25"/>
      <c r="G322" s="25"/>
      <c r="H322" s="25"/>
      <c r="I322" s="25"/>
      <c r="J322" s="25"/>
      <c r="K322" s="34">
        <f t="shared" si="26"/>
        <v>0</v>
      </c>
    </row>
    <row r="323" spans="1:11" ht="12.75">
      <c r="A323" s="33" t="s">
        <v>58</v>
      </c>
      <c r="B323" s="25">
        <v>5</v>
      </c>
      <c r="C323" s="25"/>
      <c r="D323" s="25"/>
      <c r="E323" s="25"/>
      <c r="F323" s="25"/>
      <c r="G323" s="25"/>
      <c r="H323" s="25"/>
      <c r="I323" s="25"/>
      <c r="J323" s="25"/>
      <c r="K323" s="34">
        <f t="shared" si="26"/>
        <v>5</v>
      </c>
    </row>
    <row r="324" spans="1:11" ht="12.75">
      <c r="A324" s="33" t="s">
        <v>59</v>
      </c>
      <c r="B324" s="25">
        <v>3</v>
      </c>
      <c r="C324" s="25"/>
      <c r="D324" s="25"/>
      <c r="E324" s="25"/>
      <c r="F324" s="25"/>
      <c r="G324" s="25"/>
      <c r="H324" s="25"/>
      <c r="I324" s="25"/>
      <c r="J324" s="25"/>
      <c r="K324" s="34">
        <f t="shared" si="26"/>
        <v>3</v>
      </c>
    </row>
    <row r="325" spans="1:11" ht="12.75">
      <c r="A325" s="33" t="s">
        <v>73</v>
      </c>
      <c r="B325" s="25"/>
      <c r="C325" s="25"/>
      <c r="D325" s="25">
        <v>2</v>
      </c>
      <c r="E325" s="25"/>
      <c r="F325" s="25"/>
      <c r="G325" s="25"/>
      <c r="H325" s="25"/>
      <c r="I325" s="25"/>
      <c r="J325" s="25">
        <v>16</v>
      </c>
      <c r="K325" s="34">
        <f t="shared" si="26"/>
        <v>18</v>
      </c>
    </row>
    <row r="326" spans="1:11" ht="12.75">
      <c r="A326" s="25" t="s">
        <v>39</v>
      </c>
      <c r="B326" s="25">
        <v>20</v>
      </c>
      <c r="C326" s="25">
        <v>3</v>
      </c>
      <c r="D326" s="25">
        <v>40</v>
      </c>
      <c r="E326" s="25"/>
      <c r="F326" s="25">
        <v>45</v>
      </c>
      <c r="G326" s="25"/>
      <c r="H326" s="25"/>
      <c r="I326" s="25"/>
      <c r="J326" s="25">
        <v>2</v>
      </c>
      <c r="K326" s="34">
        <f t="shared" si="26"/>
        <v>110</v>
      </c>
    </row>
    <row r="327" spans="1:11" ht="12.75">
      <c r="A327" s="25" t="s">
        <v>40</v>
      </c>
      <c r="B327" s="25"/>
      <c r="C327" s="25"/>
      <c r="D327" s="25"/>
      <c r="E327" s="25"/>
      <c r="F327" s="25">
        <v>29</v>
      </c>
      <c r="G327" s="25"/>
      <c r="H327" s="25"/>
      <c r="I327" s="25">
        <v>146</v>
      </c>
      <c r="J327" s="25"/>
      <c r="K327" s="34">
        <f t="shared" si="26"/>
        <v>175</v>
      </c>
    </row>
    <row r="328" spans="1:11" ht="12.75">
      <c r="A328" s="27" t="s">
        <v>74</v>
      </c>
      <c r="B328" s="25"/>
      <c r="C328" s="25"/>
      <c r="D328" s="25"/>
      <c r="E328" s="25"/>
      <c r="F328" s="25"/>
      <c r="G328" s="25"/>
      <c r="H328" s="25"/>
      <c r="I328" s="25"/>
      <c r="J328" s="25"/>
      <c r="K328" s="34">
        <f t="shared" si="26"/>
        <v>0</v>
      </c>
    </row>
    <row r="329" spans="1:1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4" spans="1:6" ht="18.75">
      <c r="A334" s="63" t="s">
        <v>77</v>
      </c>
      <c r="B334" s="64"/>
      <c r="C334" s="64"/>
      <c r="D334" s="64"/>
      <c r="E334" s="64"/>
      <c r="F334" s="4"/>
    </row>
    <row r="335" spans="1:11" ht="15.75">
      <c r="A335" s="64" t="s">
        <v>78</v>
      </c>
      <c r="B335" s="64"/>
      <c r="C335" s="64"/>
      <c r="D335" s="64"/>
      <c r="E335" s="64"/>
      <c r="J335" s="62" t="s">
        <v>81</v>
      </c>
      <c r="K335" s="62">
        <v>2008</v>
      </c>
    </row>
    <row r="336" spans="1:5" ht="12.75">
      <c r="A336" s="64" t="s">
        <v>79</v>
      </c>
      <c r="B336" s="64"/>
      <c r="C336" s="64"/>
      <c r="D336" s="64"/>
      <c r="E336" s="64"/>
    </row>
    <row r="337" spans="1:11" ht="16.5" thickBot="1">
      <c r="A337" s="75" t="s">
        <v>76</v>
      </c>
      <c r="B337" s="75"/>
      <c r="C337" s="75"/>
      <c r="D337" s="75"/>
      <c r="E337" s="75"/>
      <c r="F337" s="75"/>
      <c r="G337" s="75"/>
      <c r="H337" s="75"/>
      <c r="I337" s="75"/>
      <c r="J337" s="75"/>
      <c r="K337" s="75"/>
    </row>
    <row r="338" spans="1:11" ht="15.75">
      <c r="A338" s="6" t="s">
        <v>0</v>
      </c>
      <c r="B338" s="7" t="s">
        <v>51</v>
      </c>
      <c r="C338" s="7" t="s">
        <v>5</v>
      </c>
      <c r="D338" s="7" t="s">
        <v>7</v>
      </c>
      <c r="E338" s="7" t="s">
        <v>2</v>
      </c>
      <c r="F338" s="7" t="s">
        <v>3</v>
      </c>
      <c r="G338" s="7" t="s">
        <v>4</v>
      </c>
      <c r="H338" s="7" t="s">
        <v>52</v>
      </c>
      <c r="I338" s="7" t="s">
        <v>1</v>
      </c>
      <c r="J338" s="7" t="s">
        <v>6</v>
      </c>
      <c r="K338" s="8" t="s">
        <v>8</v>
      </c>
    </row>
    <row r="339" spans="1:11" ht="12.75">
      <c r="A339" s="13" t="s">
        <v>10</v>
      </c>
      <c r="B339" s="14"/>
      <c r="C339" s="15">
        <v>4</v>
      </c>
      <c r="D339" s="15">
        <v>8</v>
      </c>
      <c r="E339" s="15"/>
      <c r="F339" s="15"/>
      <c r="G339" s="15"/>
      <c r="H339" s="15"/>
      <c r="I339" s="15">
        <v>18</v>
      </c>
      <c r="J339" s="15"/>
      <c r="K339" s="34">
        <f aca="true" t="shared" si="27" ref="K339:K376">SUM(B339:J339)</f>
        <v>30</v>
      </c>
    </row>
    <row r="340" spans="1:11" ht="12.75">
      <c r="A340" s="20" t="s">
        <v>11</v>
      </c>
      <c r="B340" s="21"/>
      <c r="C340" s="22"/>
      <c r="D340" s="22"/>
      <c r="E340" s="22"/>
      <c r="F340" s="22"/>
      <c r="G340" s="22"/>
      <c r="H340" s="22"/>
      <c r="I340" s="22"/>
      <c r="J340" s="22"/>
      <c r="K340" s="34">
        <f t="shared" si="27"/>
        <v>0</v>
      </c>
    </row>
    <row r="341" spans="1:11" ht="12.75">
      <c r="A341" s="20" t="s">
        <v>54</v>
      </c>
      <c r="B341" s="21">
        <v>50</v>
      </c>
      <c r="C341" s="22"/>
      <c r="D341" s="22"/>
      <c r="E341" s="22">
        <v>33</v>
      </c>
      <c r="F341" s="22">
        <v>35</v>
      </c>
      <c r="G341" s="22"/>
      <c r="H341" s="22"/>
      <c r="I341" s="22"/>
      <c r="J341" s="22"/>
      <c r="K341" s="34">
        <f t="shared" si="27"/>
        <v>118</v>
      </c>
    </row>
    <row r="342" spans="1:11" ht="12.75">
      <c r="A342" s="20" t="s">
        <v>12</v>
      </c>
      <c r="B342" s="21">
        <v>70</v>
      </c>
      <c r="C342" s="22"/>
      <c r="D342" s="22">
        <v>40</v>
      </c>
      <c r="E342" s="22">
        <v>12</v>
      </c>
      <c r="F342" s="22">
        <v>12</v>
      </c>
      <c r="G342" s="22"/>
      <c r="H342" s="22"/>
      <c r="I342" s="22"/>
      <c r="J342" s="22"/>
      <c r="K342" s="34">
        <f t="shared" si="27"/>
        <v>134</v>
      </c>
    </row>
    <row r="343" spans="1:11" ht="12.75">
      <c r="A343" s="20" t="s">
        <v>13</v>
      </c>
      <c r="B343" s="21"/>
      <c r="C343" s="22"/>
      <c r="D343" s="22"/>
      <c r="E343" s="22"/>
      <c r="F343" s="22"/>
      <c r="G343" s="22"/>
      <c r="H343" s="22"/>
      <c r="I343" s="22"/>
      <c r="J343" s="22"/>
      <c r="K343" s="34">
        <f t="shared" si="27"/>
        <v>0</v>
      </c>
    </row>
    <row r="344" spans="1:11" ht="12.75">
      <c r="A344" s="20" t="s">
        <v>14</v>
      </c>
      <c r="B344" s="21">
        <v>75</v>
      </c>
      <c r="C344" s="22"/>
      <c r="D344" s="22"/>
      <c r="E344" s="22">
        <v>8</v>
      </c>
      <c r="F344" s="22">
        <v>80</v>
      </c>
      <c r="G344" s="22"/>
      <c r="H344" s="22"/>
      <c r="I344" s="22"/>
      <c r="J344" s="22"/>
      <c r="K344" s="34">
        <f t="shared" si="27"/>
        <v>163</v>
      </c>
    </row>
    <row r="345" spans="1:11" ht="12.75">
      <c r="A345" s="20" t="s">
        <v>15</v>
      </c>
      <c r="B345" s="21"/>
      <c r="C345" s="22"/>
      <c r="D345" s="22"/>
      <c r="E345" s="22"/>
      <c r="F345" s="22"/>
      <c r="G345" s="22"/>
      <c r="H345" s="22"/>
      <c r="I345" s="22"/>
      <c r="J345" s="22"/>
      <c r="K345" s="34">
        <f t="shared" si="27"/>
        <v>0</v>
      </c>
    </row>
    <row r="346" spans="1:11" ht="12.75">
      <c r="A346" s="20" t="s">
        <v>16</v>
      </c>
      <c r="B346" s="21"/>
      <c r="C346" s="22"/>
      <c r="D346" s="22">
        <v>4</v>
      </c>
      <c r="E346" s="22"/>
      <c r="F346" s="22"/>
      <c r="G346" s="22"/>
      <c r="H346" s="22"/>
      <c r="I346" s="22"/>
      <c r="J346" s="22"/>
      <c r="K346" s="34">
        <f t="shared" si="27"/>
        <v>4</v>
      </c>
    </row>
    <row r="347" spans="1:11" ht="12.75">
      <c r="A347" s="20" t="s">
        <v>17</v>
      </c>
      <c r="B347" s="21"/>
      <c r="C347" s="22"/>
      <c r="D347" s="22"/>
      <c r="E347" s="22"/>
      <c r="F347" s="22"/>
      <c r="G347" s="22"/>
      <c r="H347" s="22"/>
      <c r="I347" s="22"/>
      <c r="J347" s="22"/>
      <c r="K347" s="34">
        <f t="shared" si="27"/>
        <v>0</v>
      </c>
    </row>
    <row r="348" spans="1:11" ht="12.75">
      <c r="A348" s="20" t="s">
        <v>18</v>
      </c>
      <c r="B348" s="21"/>
      <c r="C348" s="22"/>
      <c r="D348" s="22"/>
      <c r="E348" s="22"/>
      <c r="F348" s="22"/>
      <c r="G348" s="22"/>
      <c r="H348" s="22"/>
      <c r="I348" s="22"/>
      <c r="J348" s="22"/>
      <c r="K348" s="34">
        <f t="shared" si="27"/>
        <v>0</v>
      </c>
    </row>
    <row r="349" spans="1:11" ht="12.75">
      <c r="A349" s="20" t="s">
        <v>19</v>
      </c>
      <c r="B349" s="21"/>
      <c r="C349" s="22"/>
      <c r="D349" s="22"/>
      <c r="E349" s="22"/>
      <c r="F349" s="22"/>
      <c r="G349" s="22"/>
      <c r="H349" s="22"/>
      <c r="I349" s="22">
        <v>8</v>
      </c>
      <c r="J349" s="22"/>
      <c r="K349" s="34">
        <f t="shared" si="27"/>
        <v>8</v>
      </c>
    </row>
    <row r="350" spans="1:11" ht="12.75">
      <c r="A350" s="20" t="s">
        <v>20</v>
      </c>
      <c r="B350" s="21"/>
      <c r="C350" s="22"/>
      <c r="D350" s="22">
        <v>18</v>
      </c>
      <c r="E350" s="22">
        <v>2</v>
      </c>
      <c r="F350" s="22"/>
      <c r="G350" s="22"/>
      <c r="H350" s="22"/>
      <c r="I350" s="22">
        <v>72</v>
      </c>
      <c r="J350" s="22">
        <v>33</v>
      </c>
      <c r="K350" s="34">
        <f t="shared" si="27"/>
        <v>125</v>
      </c>
    </row>
    <row r="351" spans="1:11" ht="12.75">
      <c r="A351" s="20" t="s">
        <v>21</v>
      </c>
      <c r="B351" s="21"/>
      <c r="C351" s="22"/>
      <c r="D351" s="22">
        <v>115</v>
      </c>
      <c r="E351" s="22"/>
      <c r="F351" s="22"/>
      <c r="G351" s="22"/>
      <c r="H351" s="22"/>
      <c r="I351" s="22"/>
      <c r="J351" s="22">
        <v>3</v>
      </c>
      <c r="K351" s="34">
        <f t="shared" si="27"/>
        <v>118</v>
      </c>
    </row>
    <row r="352" spans="1:11" ht="12.75">
      <c r="A352" s="20" t="s">
        <v>22</v>
      </c>
      <c r="B352" s="21"/>
      <c r="C352" s="22"/>
      <c r="D352" s="22"/>
      <c r="E352" s="22"/>
      <c r="F352" s="22"/>
      <c r="G352" s="22"/>
      <c r="H352" s="22"/>
      <c r="I352" s="22"/>
      <c r="J352" s="22"/>
      <c r="K352" s="34">
        <f t="shared" si="27"/>
        <v>0</v>
      </c>
    </row>
    <row r="353" spans="1:11" ht="12.75">
      <c r="A353" s="20" t="s">
        <v>23</v>
      </c>
      <c r="B353" s="21"/>
      <c r="C353" s="22"/>
      <c r="D353" s="22"/>
      <c r="E353" s="22"/>
      <c r="F353" s="22"/>
      <c r="G353" s="22"/>
      <c r="H353" s="22"/>
      <c r="I353" s="22"/>
      <c r="J353" s="22"/>
      <c r="K353" s="34">
        <f t="shared" si="27"/>
        <v>0</v>
      </c>
    </row>
    <row r="354" spans="1:11" ht="12.75">
      <c r="A354" s="20" t="s">
        <v>24</v>
      </c>
      <c r="B354" s="21"/>
      <c r="C354" s="22"/>
      <c r="D354" s="22">
        <v>6</v>
      </c>
      <c r="E354" s="22"/>
      <c r="F354" s="22"/>
      <c r="G354" s="22"/>
      <c r="H354" s="22"/>
      <c r="I354" s="22"/>
      <c r="J354" s="22"/>
      <c r="K354" s="34">
        <f t="shared" si="27"/>
        <v>6</v>
      </c>
    </row>
    <row r="355" spans="1:11" ht="12.75">
      <c r="A355" s="23" t="s">
        <v>25</v>
      </c>
      <c r="B355" s="21">
        <v>5</v>
      </c>
      <c r="C355" s="22"/>
      <c r="D355" s="22"/>
      <c r="E355" s="22"/>
      <c r="F355" s="22">
        <v>15</v>
      </c>
      <c r="G355" s="22"/>
      <c r="H355" s="22"/>
      <c r="I355" s="22"/>
      <c r="J355" s="22"/>
      <c r="K355" s="34">
        <f t="shared" si="27"/>
        <v>20</v>
      </c>
    </row>
    <row r="356" spans="1:11" ht="12.75">
      <c r="A356" s="20" t="s">
        <v>26</v>
      </c>
      <c r="B356" s="21">
        <v>2</v>
      </c>
      <c r="C356" s="22"/>
      <c r="D356" s="22"/>
      <c r="E356" s="22">
        <v>10</v>
      </c>
      <c r="F356" s="22"/>
      <c r="G356" s="22"/>
      <c r="H356" s="22"/>
      <c r="I356" s="22"/>
      <c r="J356" s="22"/>
      <c r="K356" s="34">
        <f t="shared" si="27"/>
        <v>12</v>
      </c>
    </row>
    <row r="357" spans="1:11" ht="12.75">
      <c r="A357" s="20" t="s">
        <v>27</v>
      </c>
      <c r="B357" s="21">
        <v>15</v>
      </c>
      <c r="C357" s="22"/>
      <c r="D357" s="22">
        <v>195</v>
      </c>
      <c r="E357" s="22">
        <v>260</v>
      </c>
      <c r="F357" s="22">
        <v>20</v>
      </c>
      <c r="G357" s="22"/>
      <c r="H357" s="22"/>
      <c r="I357" s="22">
        <v>48</v>
      </c>
      <c r="J357" s="22">
        <v>26</v>
      </c>
      <c r="K357" s="34">
        <f t="shared" si="27"/>
        <v>564</v>
      </c>
    </row>
    <row r="358" spans="1:11" ht="12.75">
      <c r="A358" s="20" t="s">
        <v>28</v>
      </c>
      <c r="B358" s="21">
        <v>1</v>
      </c>
      <c r="C358" s="22"/>
      <c r="D358" s="22">
        <v>2</v>
      </c>
      <c r="E358" s="22">
        <v>4</v>
      </c>
      <c r="F358" s="22">
        <v>33</v>
      </c>
      <c r="G358" s="22"/>
      <c r="H358" s="22"/>
      <c r="I358" s="22"/>
      <c r="J358" s="22"/>
      <c r="K358" s="34">
        <f t="shared" si="27"/>
        <v>40</v>
      </c>
    </row>
    <row r="359" spans="1:11" ht="12.75">
      <c r="A359" s="20" t="s">
        <v>29</v>
      </c>
      <c r="B359" s="21"/>
      <c r="C359" s="22"/>
      <c r="D359" s="22">
        <v>203</v>
      </c>
      <c r="E359" s="22">
        <v>33</v>
      </c>
      <c r="F359" s="22">
        <v>45</v>
      </c>
      <c r="G359" s="22"/>
      <c r="H359" s="22">
        <v>2</v>
      </c>
      <c r="I359" s="22">
        <v>38</v>
      </c>
      <c r="J359" s="22">
        <v>10</v>
      </c>
      <c r="K359" s="34">
        <f t="shared" si="27"/>
        <v>331</v>
      </c>
    </row>
    <row r="360" spans="1:11" ht="12.75">
      <c r="A360" s="20" t="s">
        <v>30</v>
      </c>
      <c r="B360" s="21">
        <v>20</v>
      </c>
      <c r="C360" s="22"/>
      <c r="D360" s="22">
        <v>12</v>
      </c>
      <c r="E360" s="22">
        <v>6</v>
      </c>
      <c r="F360" s="22">
        <v>39</v>
      </c>
      <c r="G360" s="22"/>
      <c r="H360" s="22"/>
      <c r="I360" s="22"/>
      <c r="J360" s="22"/>
      <c r="K360" s="34">
        <f t="shared" si="27"/>
        <v>77</v>
      </c>
    </row>
    <row r="361" spans="1:11" ht="12.75">
      <c r="A361" s="24" t="s">
        <v>31</v>
      </c>
      <c r="B361" s="21">
        <v>20</v>
      </c>
      <c r="C361" s="22">
        <v>3</v>
      </c>
      <c r="D361" s="22">
        <v>107</v>
      </c>
      <c r="E361" s="22">
        <v>60</v>
      </c>
      <c r="F361" s="22">
        <v>52</v>
      </c>
      <c r="G361" s="22"/>
      <c r="H361" s="22">
        <v>4</v>
      </c>
      <c r="I361" s="22">
        <v>5</v>
      </c>
      <c r="J361" s="22"/>
      <c r="K361" s="35">
        <f t="shared" si="27"/>
        <v>251</v>
      </c>
    </row>
    <row r="362" spans="1:11" ht="12.75">
      <c r="A362" s="25" t="s">
        <v>32</v>
      </c>
      <c r="B362" s="21"/>
      <c r="C362" s="22"/>
      <c r="D362" s="22">
        <v>2</v>
      </c>
      <c r="E362" s="22"/>
      <c r="F362" s="22"/>
      <c r="G362" s="22"/>
      <c r="H362" s="22"/>
      <c r="I362" s="22"/>
      <c r="J362" s="22"/>
      <c r="K362" s="35">
        <f t="shared" si="27"/>
        <v>2</v>
      </c>
    </row>
    <row r="363" spans="1:11" ht="12.75">
      <c r="A363" s="27" t="s">
        <v>33</v>
      </c>
      <c r="B363" s="21">
        <v>25</v>
      </c>
      <c r="C363" s="22"/>
      <c r="D363" s="22">
        <v>4</v>
      </c>
      <c r="E363" s="22">
        <v>4</v>
      </c>
      <c r="F363" s="22">
        <v>20</v>
      </c>
      <c r="G363" s="22"/>
      <c r="H363" s="22"/>
      <c r="I363" s="22"/>
      <c r="J363" s="22"/>
      <c r="K363" s="35">
        <f t="shared" si="27"/>
        <v>53</v>
      </c>
    </row>
    <row r="364" spans="1:11" ht="12.75">
      <c r="A364" s="27" t="s">
        <v>34</v>
      </c>
      <c r="B364" s="28">
        <v>8</v>
      </c>
      <c r="C364" s="29"/>
      <c r="D364" s="29">
        <v>4</v>
      </c>
      <c r="E364" s="29">
        <v>4</v>
      </c>
      <c r="F364" s="29"/>
      <c r="G364" s="29"/>
      <c r="H364" s="29"/>
      <c r="I364" s="29"/>
      <c r="J364" s="29"/>
      <c r="K364" s="35">
        <f t="shared" si="27"/>
        <v>16</v>
      </c>
    </row>
    <row r="365" spans="1:11" ht="12.75">
      <c r="A365" s="27" t="s">
        <v>35</v>
      </c>
      <c r="B365" s="25">
        <v>16</v>
      </c>
      <c r="C365" s="25"/>
      <c r="D365" s="25">
        <v>4</v>
      </c>
      <c r="E365" s="25">
        <v>4</v>
      </c>
      <c r="F365" s="25"/>
      <c r="G365" s="25"/>
      <c r="H365" s="25"/>
      <c r="I365" s="25"/>
      <c r="J365" s="25"/>
      <c r="K365" s="35">
        <f t="shared" si="27"/>
        <v>24</v>
      </c>
    </row>
    <row r="366" spans="1:11" ht="12.75">
      <c r="A366" s="27" t="s">
        <v>36</v>
      </c>
      <c r="B366" s="25"/>
      <c r="C366" s="25"/>
      <c r="D366" s="25"/>
      <c r="E366" s="25"/>
      <c r="F366" s="25"/>
      <c r="G366" s="25"/>
      <c r="H366" s="25"/>
      <c r="I366" s="25"/>
      <c r="J366" s="25"/>
      <c r="K366" s="35">
        <f t="shared" si="27"/>
        <v>0</v>
      </c>
    </row>
    <row r="367" spans="1:11" ht="12.75">
      <c r="A367" s="27" t="s">
        <v>37</v>
      </c>
      <c r="B367" s="25">
        <v>4</v>
      </c>
      <c r="C367" s="25"/>
      <c r="D367" s="25">
        <v>24</v>
      </c>
      <c r="E367" s="25">
        <v>8</v>
      </c>
      <c r="F367" s="25"/>
      <c r="G367" s="25"/>
      <c r="H367" s="25"/>
      <c r="I367" s="25">
        <v>4</v>
      </c>
      <c r="J367" s="25"/>
      <c r="K367" s="35">
        <f t="shared" si="27"/>
        <v>40</v>
      </c>
    </row>
    <row r="368" spans="1:11" ht="12.75">
      <c r="A368" s="33" t="s">
        <v>55</v>
      </c>
      <c r="B368" s="25"/>
      <c r="C368" s="25">
        <v>2</v>
      </c>
      <c r="D368" s="25">
        <v>16</v>
      </c>
      <c r="E368" s="25">
        <v>4</v>
      </c>
      <c r="F368" s="25"/>
      <c r="G368" s="25"/>
      <c r="H368" s="25"/>
      <c r="I368" s="25"/>
      <c r="J368" s="25"/>
      <c r="K368" s="35">
        <f t="shared" si="27"/>
        <v>22</v>
      </c>
    </row>
    <row r="369" spans="1:11" ht="12.75">
      <c r="A369" s="33" t="s">
        <v>56</v>
      </c>
      <c r="B369" s="25">
        <v>1</v>
      </c>
      <c r="C369" s="25"/>
      <c r="D369" s="25">
        <v>4</v>
      </c>
      <c r="E369" s="25"/>
      <c r="F369" s="25"/>
      <c r="G369" s="25"/>
      <c r="H369" s="25"/>
      <c r="I369" s="25"/>
      <c r="J369" s="25"/>
      <c r="K369" s="34">
        <f t="shared" si="27"/>
        <v>5</v>
      </c>
    </row>
    <row r="370" spans="1:11" ht="12.75">
      <c r="A370" s="27" t="s">
        <v>57</v>
      </c>
      <c r="B370" s="25">
        <v>1</v>
      </c>
      <c r="C370" s="25"/>
      <c r="D370" s="25"/>
      <c r="E370" s="25"/>
      <c r="F370" s="25"/>
      <c r="G370" s="25"/>
      <c r="H370" s="25"/>
      <c r="I370" s="25"/>
      <c r="J370" s="25"/>
      <c r="K370" s="34">
        <f t="shared" si="27"/>
        <v>1</v>
      </c>
    </row>
    <row r="371" spans="1:11" ht="12.75">
      <c r="A371" s="27" t="s">
        <v>58</v>
      </c>
      <c r="B371" s="25">
        <v>4</v>
      </c>
      <c r="C371" s="25"/>
      <c r="D371" s="25">
        <v>2</v>
      </c>
      <c r="E371" s="25"/>
      <c r="F371" s="25"/>
      <c r="G371" s="25"/>
      <c r="H371" s="25"/>
      <c r="I371" s="25"/>
      <c r="J371" s="25"/>
      <c r="K371" s="34">
        <f t="shared" si="27"/>
        <v>6</v>
      </c>
    </row>
    <row r="372" spans="1:11" ht="12.75">
      <c r="A372" s="27" t="s">
        <v>59</v>
      </c>
      <c r="B372" s="25">
        <v>1</v>
      </c>
      <c r="C372" s="25"/>
      <c r="D372" s="25"/>
      <c r="E372" s="25"/>
      <c r="F372" s="25"/>
      <c r="G372" s="25"/>
      <c r="H372" s="25"/>
      <c r="I372" s="25"/>
      <c r="J372" s="25"/>
      <c r="K372" s="34">
        <f t="shared" si="27"/>
        <v>1</v>
      </c>
    </row>
    <row r="373" spans="1:11" ht="12.75">
      <c r="A373" s="27" t="s">
        <v>73</v>
      </c>
      <c r="B373" s="25"/>
      <c r="C373" s="25"/>
      <c r="D373" s="25"/>
      <c r="E373" s="25"/>
      <c r="F373" s="25"/>
      <c r="G373" s="25"/>
      <c r="H373" s="25"/>
      <c r="I373" s="25"/>
      <c r="J373" s="25">
        <v>18</v>
      </c>
      <c r="K373" s="34">
        <f t="shared" si="27"/>
        <v>18</v>
      </c>
    </row>
    <row r="374" spans="1:11" ht="12.75">
      <c r="A374" s="25" t="s">
        <v>39</v>
      </c>
      <c r="B374" s="25">
        <v>12</v>
      </c>
      <c r="C374" s="25"/>
      <c r="D374" s="25"/>
      <c r="E374" s="25"/>
      <c r="F374" s="25"/>
      <c r="G374" s="25"/>
      <c r="H374" s="25"/>
      <c r="I374" s="25"/>
      <c r="J374" s="25">
        <v>2</v>
      </c>
      <c r="K374" s="34">
        <f t="shared" si="27"/>
        <v>14</v>
      </c>
    </row>
    <row r="375" spans="1:11" ht="12.75">
      <c r="A375" s="25" t="s">
        <v>40</v>
      </c>
      <c r="B375" s="25"/>
      <c r="C375" s="25"/>
      <c r="D375" s="25"/>
      <c r="E375" s="25"/>
      <c r="F375" s="25">
        <v>35</v>
      </c>
      <c r="G375" s="25"/>
      <c r="H375" s="25"/>
      <c r="I375" s="25"/>
      <c r="J375" s="25"/>
      <c r="K375" s="34">
        <f t="shared" si="27"/>
        <v>35</v>
      </c>
    </row>
    <row r="376" spans="1:11" ht="12.75">
      <c r="A376" s="27" t="s">
        <v>74</v>
      </c>
      <c r="B376" s="25"/>
      <c r="C376" s="25"/>
      <c r="D376" s="25"/>
      <c r="E376" s="25"/>
      <c r="F376" s="25"/>
      <c r="G376" s="25"/>
      <c r="H376" s="25"/>
      <c r="I376" s="25"/>
      <c r="J376" s="25"/>
      <c r="K376" s="34">
        <f t="shared" si="27"/>
        <v>0</v>
      </c>
    </row>
    <row r="379" spans="1:6" ht="18.75">
      <c r="A379" s="3"/>
      <c r="F379" s="4"/>
    </row>
    <row r="380" spans="1:11" ht="18.75">
      <c r="A380" s="63" t="s">
        <v>77</v>
      </c>
      <c r="B380" s="64"/>
      <c r="C380" s="64"/>
      <c r="D380" s="64"/>
      <c r="E380" s="64"/>
      <c r="F380" s="4"/>
      <c r="J380" s="62" t="s">
        <v>68</v>
      </c>
      <c r="K380" s="62">
        <v>2008</v>
      </c>
    </row>
    <row r="381" spans="1:5" ht="12.75">
      <c r="A381" s="64" t="s">
        <v>78</v>
      </c>
      <c r="B381" s="64"/>
      <c r="C381" s="64"/>
      <c r="D381" s="64"/>
      <c r="E381" s="64"/>
    </row>
    <row r="382" spans="1:5" ht="12.75">
      <c r="A382" s="64" t="s">
        <v>79</v>
      </c>
      <c r="B382" s="64"/>
      <c r="C382" s="64"/>
      <c r="D382" s="64"/>
      <c r="E382" s="64"/>
    </row>
    <row r="383" spans="1:11" ht="16.5" thickBot="1">
      <c r="A383" s="75" t="s">
        <v>76</v>
      </c>
      <c r="B383" s="75"/>
      <c r="C383" s="75"/>
      <c r="D383" s="75"/>
      <c r="E383" s="75"/>
      <c r="F383" s="75"/>
      <c r="G383" s="75"/>
      <c r="H383" s="75"/>
      <c r="I383" s="75"/>
      <c r="J383" s="75"/>
      <c r="K383" s="75"/>
    </row>
    <row r="384" spans="1:11" ht="15.75">
      <c r="A384" s="6" t="s">
        <v>0</v>
      </c>
      <c r="B384" s="7" t="s">
        <v>51</v>
      </c>
      <c r="C384" s="7" t="s">
        <v>5</v>
      </c>
      <c r="D384" s="7" t="s">
        <v>7</v>
      </c>
      <c r="E384" s="7" t="s">
        <v>2</v>
      </c>
      <c r="F384" s="7" t="s">
        <v>3</v>
      </c>
      <c r="G384" s="7" t="s">
        <v>4</v>
      </c>
      <c r="H384" s="7" t="s">
        <v>52</v>
      </c>
      <c r="I384" s="7" t="s">
        <v>1</v>
      </c>
      <c r="J384" s="7" t="s">
        <v>6</v>
      </c>
      <c r="K384" s="8" t="s">
        <v>8</v>
      </c>
    </row>
    <row r="385" spans="1:11" ht="12.75">
      <c r="A385" s="13" t="s">
        <v>10</v>
      </c>
      <c r="B385" s="14"/>
      <c r="C385" s="15"/>
      <c r="D385" s="15">
        <v>20</v>
      </c>
      <c r="E385" s="15"/>
      <c r="F385" s="15"/>
      <c r="G385" s="15"/>
      <c r="H385" s="15"/>
      <c r="I385" s="15">
        <v>62</v>
      </c>
      <c r="J385" s="15"/>
      <c r="K385" s="34">
        <f aca="true" t="shared" si="28" ref="K385:K421">SUM(B385:J385)</f>
        <v>82</v>
      </c>
    </row>
    <row r="386" spans="1:11" ht="12.75">
      <c r="A386" s="20" t="s">
        <v>11</v>
      </c>
      <c r="B386" s="21"/>
      <c r="C386" s="22"/>
      <c r="D386" s="22"/>
      <c r="E386" s="22"/>
      <c r="F386" s="22"/>
      <c r="G386" s="22"/>
      <c r="H386" s="22"/>
      <c r="I386" s="22">
        <v>110</v>
      </c>
      <c r="J386" s="22"/>
      <c r="K386" s="34">
        <f t="shared" si="28"/>
        <v>110</v>
      </c>
    </row>
    <row r="387" spans="1:11" ht="12.75">
      <c r="A387" s="20" t="s">
        <v>54</v>
      </c>
      <c r="B387" s="21">
        <v>45</v>
      </c>
      <c r="C387" s="22"/>
      <c r="D387" s="22"/>
      <c r="E387" s="22">
        <v>18</v>
      </c>
      <c r="F387" s="22"/>
      <c r="G387" s="22"/>
      <c r="H387" s="22"/>
      <c r="I387" s="22"/>
      <c r="J387" s="22"/>
      <c r="K387" s="34">
        <f t="shared" si="28"/>
        <v>63</v>
      </c>
    </row>
    <row r="388" spans="1:11" ht="12.75">
      <c r="A388" s="20" t="s">
        <v>12</v>
      </c>
      <c r="B388" s="21">
        <v>70</v>
      </c>
      <c r="C388" s="22"/>
      <c r="D388" s="22">
        <v>95</v>
      </c>
      <c r="E388" s="22">
        <v>7</v>
      </c>
      <c r="F388" s="22">
        <v>12</v>
      </c>
      <c r="G388" s="22"/>
      <c r="H388" s="22"/>
      <c r="I388" s="22">
        <v>10</v>
      </c>
      <c r="J388" s="22"/>
      <c r="K388" s="34">
        <f t="shared" si="28"/>
        <v>194</v>
      </c>
    </row>
    <row r="389" spans="1:11" ht="12.75">
      <c r="A389" s="20" t="s">
        <v>13</v>
      </c>
      <c r="B389" s="21"/>
      <c r="C389" s="22"/>
      <c r="D389" s="22"/>
      <c r="E389" s="22"/>
      <c r="F389" s="22"/>
      <c r="G389" s="22"/>
      <c r="H389" s="22"/>
      <c r="I389" s="22"/>
      <c r="J389" s="22"/>
      <c r="K389" s="34">
        <f t="shared" si="28"/>
        <v>0</v>
      </c>
    </row>
    <row r="390" spans="1:11" ht="12.75">
      <c r="A390" s="20" t="s">
        <v>14</v>
      </c>
      <c r="B390" s="21">
        <v>40</v>
      </c>
      <c r="C390" s="22">
        <v>31</v>
      </c>
      <c r="D390" s="22"/>
      <c r="E390" s="22">
        <v>3</v>
      </c>
      <c r="F390" s="22"/>
      <c r="G390" s="22"/>
      <c r="H390" s="22"/>
      <c r="I390" s="22"/>
      <c r="J390" s="22"/>
      <c r="K390" s="34">
        <f t="shared" si="28"/>
        <v>74</v>
      </c>
    </row>
    <row r="391" spans="1:11" ht="12.75">
      <c r="A391" s="20" t="s">
        <v>15</v>
      </c>
      <c r="B391" s="21"/>
      <c r="C391" s="22"/>
      <c r="D391" s="22"/>
      <c r="E391" s="22"/>
      <c r="F391" s="22"/>
      <c r="G391" s="22"/>
      <c r="H391" s="22"/>
      <c r="I391" s="22"/>
      <c r="J391" s="22"/>
      <c r="K391" s="34">
        <f t="shared" si="28"/>
        <v>0</v>
      </c>
    </row>
    <row r="392" spans="1:11" ht="12.75">
      <c r="A392" s="20" t="s">
        <v>16</v>
      </c>
      <c r="B392" s="21"/>
      <c r="C392" s="22">
        <v>2</v>
      </c>
      <c r="D392" s="22">
        <v>15</v>
      </c>
      <c r="E392" s="22"/>
      <c r="F392" s="22"/>
      <c r="G392" s="22"/>
      <c r="H392" s="22"/>
      <c r="I392" s="22"/>
      <c r="J392" s="22"/>
      <c r="K392" s="34">
        <f t="shared" si="28"/>
        <v>17</v>
      </c>
    </row>
    <row r="393" spans="1:11" ht="12.75">
      <c r="A393" s="20" t="s">
        <v>17</v>
      </c>
      <c r="B393" s="21"/>
      <c r="C393" s="22"/>
      <c r="D393" s="22">
        <v>5</v>
      </c>
      <c r="E393" s="22"/>
      <c r="F393" s="22"/>
      <c r="G393" s="22"/>
      <c r="H393" s="22"/>
      <c r="I393" s="22"/>
      <c r="J393" s="22"/>
      <c r="K393" s="34">
        <f t="shared" si="28"/>
        <v>5</v>
      </c>
    </row>
    <row r="394" spans="1:11" ht="12.75">
      <c r="A394" s="20" t="s">
        <v>18</v>
      </c>
      <c r="B394" s="21"/>
      <c r="C394" s="22"/>
      <c r="D394" s="22"/>
      <c r="E394" s="22"/>
      <c r="F394" s="22"/>
      <c r="G394" s="22"/>
      <c r="H394" s="22"/>
      <c r="I394" s="22"/>
      <c r="J394" s="22"/>
      <c r="K394" s="34">
        <f t="shared" si="28"/>
        <v>0</v>
      </c>
    </row>
    <row r="395" spans="1:11" ht="12.75">
      <c r="A395" s="20" t="s">
        <v>19</v>
      </c>
      <c r="B395" s="21"/>
      <c r="C395" s="22"/>
      <c r="D395" s="22"/>
      <c r="E395" s="22"/>
      <c r="F395" s="22"/>
      <c r="G395" s="22"/>
      <c r="H395" s="22"/>
      <c r="I395" s="22">
        <v>3</v>
      </c>
      <c r="J395" s="22"/>
      <c r="K395" s="34">
        <f t="shared" si="28"/>
        <v>3</v>
      </c>
    </row>
    <row r="396" spans="1:11" ht="12.75">
      <c r="A396" s="20" t="s">
        <v>20</v>
      </c>
      <c r="B396" s="21"/>
      <c r="C396" s="22"/>
      <c r="D396" s="22">
        <v>30</v>
      </c>
      <c r="E396" s="22"/>
      <c r="F396" s="22"/>
      <c r="G396" s="22"/>
      <c r="H396" s="22"/>
      <c r="I396" s="22">
        <v>48</v>
      </c>
      <c r="J396" s="22">
        <v>44</v>
      </c>
      <c r="K396" s="34">
        <f t="shared" si="28"/>
        <v>122</v>
      </c>
    </row>
    <row r="397" spans="1:11" ht="12.75">
      <c r="A397" s="20" t="s">
        <v>21</v>
      </c>
      <c r="B397" s="21"/>
      <c r="C397" s="22">
        <v>5</v>
      </c>
      <c r="D397" s="22">
        <v>385</v>
      </c>
      <c r="E397" s="22"/>
      <c r="F397" s="22"/>
      <c r="G397" s="22"/>
      <c r="H397" s="22"/>
      <c r="I397" s="22"/>
      <c r="J397" s="22"/>
      <c r="K397" s="34">
        <f t="shared" si="28"/>
        <v>390</v>
      </c>
    </row>
    <row r="398" spans="1:11" ht="12.75">
      <c r="A398" s="20" t="s">
        <v>22</v>
      </c>
      <c r="B398" s="21"/>
      <c r="C398" s="22"/>
      <c r="D398" s="22"/>
      <c r="E398" s="22"/>
      <c r="F398" s="22"/>
      <c r="G398" s="22"/>
      <c r="H398" s="22"/>
      <c r="I398" s="22"/>
      <c r="J398" s="22"/>
      <c r="K398" s="34">
        <f t="shared" si="28"/>
        <v>0</v>
      </c>
    </row>
    <row r="399" spans="1:11" ht="12.75">
      <c r="A399" s="20" t="s">
        <v>23</v>
      </c>
      <c r="B399" s="21"/>
      <c r="C399" s="22"/>
      <c r="D399" s="22"/>
      <c r="E399" s="22"/>
      <c r="F399" s="22"/>
      <c r="G399" s="22"/>
      <c r="H399" s="22"/>
      <c r="I399" s="22"/>
      <c r="J399" s="22"/>
      <c r="K399" s="34">
        <f t="shared" si="28"/>
        <v>0</v>
      </c>
    </row>
    <row r="400" spans="1:11" ht="12.75">
      <c r="A400" s="20" t="s">
        <v>24</v>
      </c>
      <c r="B400" s="21"/>
      <c r="C400" s="22"/>
      <c r="D400" s="22">
        <v>4</v>
      </c>
      <c r="E400" s="22"/>
      <c r="F400" s="22"/>
      <c r="G400" s="22"/>
      <c r="H400" s="22"/>
      <c r="I400" s="22"/>
      <c r="J400" s="22"/>
      <c r="K400" s="34">
        <f t="shared" si="28"/>
        <v>4</v>
      </c>
    </row>
    <row r="401" spans="1:11" ht="12.75">
      <c r="A401" s="23" t="s">
        <v>25</v>
      </c>
      <c r="B401" s="21">
        <v>5</v>
      </c>
      <c r="C401" s="22"/>
      <c r="D401" s="22"/>
      <c r="E401" s="22"/>
      <c r="F401" s="22">
        <v>17</v>
      </c>
      <c r="G401" s="22"/>
      <c r="H401" s="22"/>
      <c r="I401" s="22"/>
      <c r="J401" s="22"/>
      <c r="K401" s="34">
        <f t="shared" si="28"/>
        <v>22</v>
      </c>
    </row>
    <row r="402" spans="1:11" ht="12.75">
      <c r="A402" s="20" t="s">
        <v>26</v>
      </c>
      <c r="B402" s="21"/>
      <c r="C402" s="22"/>
      <c r="D402" s="22">
        <v>4</v>
      </c>
      <c r="E402" s="22">
        <v>9</v>
      </c>
      <c r="F402" s="22"/>
      <c r="G402" s="22"/>
      <c r="H402" s="22"/>
      <c r="I402" s="22"/>
      <c r="J402" s="22"/>
      <c r="K402" s="34">
        <f t="shared" si="28"/>
        <v>13</v>
      </c>
    </row>
    <row r="403" spans="1:11" ht="12.75">
      <c r="A403" s="20" t="s">
        <v>27</v>
      </c>
      <c r="B403" s="21">
        <v>18</v>
      </c>
      <c r="C403" s="22"/>
      <c r="D403" s="22">
        <v>135</v>
      </c>
      <c r="E403" s="22">
        <v>230</v>
      </c>
      <c r="F403" s="22">
        <v>20</v>
      </c>
      <c r="G403" s="22"/>
      <c r="H403" s="22"/>
      <c r="I403" s="22">
        <v>39</v>
      </c>
      <c r="J403" s="22">
        <v>44</v>
      </c>
      <c r="K403" s="34">
        <f t="shared" si="28"/>
        <v>486</v>
      </c>
    </row>
    <row r="404" spans="1:11" ht="12.75">
      <c r="A404" s="20" t="s">
        <v>28</v>
      </c>
      <c r="B404" s="21">
        <v>2</v>
      </c>
      <c r="C404" s="22"/>
      <c r="D404" s="22">
        <v>5</v>
      </c>
      <c r="E404" s="22">
        <v>4.5</v>
      </c>
      <c r="F404" s="22">
        <v>22</v>
      </c>
      <c r="G404" s="22"/>
      <c r="H404" s="22"/>
      <c r="I404" s="22"/>
      <c r="J404" s="22"/>
      <c r="K404" s="34">
        <f t="shared" si="28"/>
        <v>33.5</v>
      </c>
    </row>
    <row r="405" spans="1:11" ht="12.75">
      <c r="A405" s="20" t="s">
        <v>29</v>
      </c>
      <c r="B405" s="21"/>
      <c r="C405" s="22">
        <v>2</v>
      </c>
      <c r="D405" s="22">
        <v>168</v>
      </c>
      <c r="E405" s="22">
        <v>21</v>
      </c>
      <c r="F405" s="22">
        <v>12</v>
      </c>
      <c r="G405" s="22"/>
      <c r="H405" s="22"/>
      <c r="I405" s="22">
        <v>24</v>
      </c>
      <c r="J405" s="22"/>
      <c r="K405" s="34">
        <f t="shared" si="28"/>
        <v>227</v>
      </c>
    </row>
    <row r="406" spans="1:11" ht="12.75">
      <c r="A406" s="20" t="s">
        <v>30</v>
      </c>
      <c r="B406" s="21">
        <v>20</v>
      </c>
      <c r="C406" s="22"/>
      <c r="D406" s="22">
        <v>1</v>
      </c>
      <c r="E406" s="22">
        <v>5.5</v>
      </c>
      <c r="F406" s="22">
        <v>36</v>
      </c>
      <c r="G406" s="22"/>
      <c r="H406" s="22"/>
      <c r="I406" s="22"/>
      <c r="J406" s="22"/>
      <c r="K406" s="34">
        <f t="shared" si="28"/>
        <v>62.5</v>
      </c>
    </row>
    <row r="407" spans="1:11" ht="12.75">
      <c r="A407" s="24" t="s">
        <v>31</v>
      </c>
      <c r="B407" s="21">
        <v>30</v>
      </c>
      <c r="C407" s="22">
        <v>3</v>
      </c>
      <c r="D407" s="22">
        <v>72</v>
      </c>
      <c r="E407" s="22">
        <v>18</v>
      </c>
      <c r="F407" s="22">
        <v>18</v>
      </c>
      <c r="G407" s="22"/>
      <c r="H407" s="22"/>
      <c r="I407" s="22">
        <v>2</v>
      </c>
      <c r="J407" s="22">
        <v>5</v>
      </c>
      <c r="K407" s="35">
        <f t="shared" si="28"/>
        <v>148</v>
      </c>
    </row>
    <row r="408" spans="1:11" ht="12.75">
      <c r="A408" s="25" t="s">
        <v>32</v>
      </c>
      <c r="B408" s="21"/>
      <c r="C408" s="22"/>
      <c r="D408" s="22">
        <v>3</v>
      </c>
      <c r="E408" s="22"/>
      <c r="F408" s="22">
        <v>5</v>
      </c>
      <c r="G408" s="22"/>
      <c r="H408" s="22"/>
      <c r="I408" s="22"/>
      <c r="J408" s="22"/>
      <c r="K408" s="35">
        <f t="shared" si="28"/>
        <v>8</v>
      </c>
    </row>
    <row r="409" spans="1:11" ht="12.75">
      <c r="A409" s="27" t="s">
        <v>33</v>
      </c>
      <c r="B409" s="21">
        <v>20</v>
      </c>
      <c r="C409" s="22"/>
      <c r="D409" s="22">
        <v>3</v>
      </c>
      <c r="E409" s="22">
        <v>2</v>
      </c>
      <c r="F409" s="22">
        <v>10</v>
      </c>
      <c r="G409" s="22"/>
      <c r="H409" s="22"/>
      <c r="I409" s="22"/>
      <c r="J409" s="22"/>
      <c r="K409" s="35">
        <f t="shared" si="28"/>
        <v>35</v>
      </c>
    </row>
    <row r="410" spans="1:11" ht="12.75">
      <c r="A410" s="27" t="s">
        <v>34</v>
      </c>
      <c r="B410" s="28">
        <v>5</v>
      </c>
      <c r="C410" s="29"/>
      <c r="D410" s="29">
        <v>5</v>
      </c>
      <c r="E410" s="29">
        <v>3</v>
      </c>
      <c r="F410" s="29"/>
      <c r="G410" s="29"/>
      <c r="H410" s="29"/>
      <c r="I410" s="29"/>
      <c r="J410" s="29"/>
      <c r="K410" s="35">
        <f t="shared" si="28"/>
        <v>13</v>
      </c>
    </row>
    <row r="411" spans="1:11" ht="12.75">
      <c r="A411" s="27" t="s">
        <v>35</v>
      </c>
      <c r="B411" s="25">
        <v>12</v>
      </c>
      <c r="C411" s="25"/>
      <c r="D411" s="25">
        <v>2</v>
      </c>
      <c r="E411" s="25">
        <v>1.5</v>
      </c>
      <c r="F411" s="25"/>
      <c r="G411" s="25"/>
      <c r="H411" s="25"/>
      <c r="I411" s="25"/>
      <c r="J411" s="25"/>
      <c r="K411" s="35">
        <f t="shared" si="28"/>
        <v>15.5</v>
      </c>
    </row>
    <row r="412" spans="1:11" ht="12.75">
      <c r="A412" s="27" t="s">
        <v>36</v>
      </c>
      <c r="B412" s="25"/>
      <c r="C412" s="25"/>
      <c r="D412" s="25"/>
      <c r="E412" s="25"/>
      <c r="F412" s="25"/>
      <c r="G412" s="25"/>
      <c r="H412" s="25"/>
      <c r="I412" s="25"/>
      <c r="J412" s="25"/>
      <c r="K412" s="35">
        <f t="shared" si="28"/>
        <v>0</v>
      </c>
    </row>
    <row r="413" spans="1:11" ht="12.75">
      <c r="A413" s="27" t="s">
        <v>37</v>
      </c>
      <c r="B413" s="25">
        <v>4</v>
      </c>
      <c r="C413" s="25"/>
      <c r="D413" s="25">
        <v>20</v>
      </c>
      <c r="E413" s="25">
        <v>8.5</v>
      </c>
      <c r="F413" s="25"/>
      <c r="G413" s="25"/>
      <c r="H413" s="25"/>
      <c r="I413" s="25"/>
      <c r="J413" s="25"/>
      <c r="K413" s="35">
        <f t="shared" si="28"/>
        <v>32.5</v>
      </c>
    </row>
    <row r="414" spans="1:11" ht="12.75">
      <c r="A414" s="33" t="s">
        <v>55</v>
      </c>
      <c r="B414" s="25"/>
      <c r="C414" s="25">
        <v>0.5</v>
      </c>
      <c r="D414" s="25">
        <v>21</v>
      </c>
      <c r="E414" s="25">
        <v>2.5</v>
      </c>
      <c r="F414" s="25"/>
      <c r="G414" s="25"/>
      <c r="H414" s="25"/>
      <c r="I414" s="25">
        <v>1</v>
      </c>
      <c r="J414" s="25"/>
      <c r="K414" s="35">
        <f t="shared" si="28"/>
        <v>25</v>
      </c>
    </row>
    <row r="415" spans="1:11" ht="12.75">
      <c r="A415" s="33" t="s">
        <v>56</v>
      </c>
      <c r="B415" s="25">
        <v>2</v>
      </c>
      <c r="C415" s="25"/>
      <c r="D415" s="25">
        <v>3</v>
      </c>
      <c r="E415" s="25"/>
      <c r="F415" s="25"/>
      <c r="G415" s="25"/>
      <c r="H415" s="25"/>
      <c r="I415" s="25"/>
      <c r="J415" s="25"/>
      <c r="K415" s="34">
        <f t="shared" si="28"/>
        <v>5</v>
      </c>
    </row>
    <row r="416" spans="1:11" ht="12.75">
      <c r="A416" s="33" t="s">
        <v>57</v>
      </c>
      <c r="B416" s="25"/>
      <c r="C416" s="25"/>
      <c r="D416" s="25"/>
      <c r="E416" s="25"/>
      <c r="F416" s="25"/>
      <c r="G416" s="25"/>
      <c r="H416" s="25"/>
      <c r="I416" s="25"/>
      <c r="J416" s="25"/>
      <c r="K416" s="34">
        <f t="shared" si="28"/>
        <v>0</v>
      </c>
    </row>
    <row r="417" spans="1:11" ht="12.75">
      <c r="A417" s="33" t="s">
        <v>58</v>
      </c>
      <c r="B417" s="25">
        <v>5</v>
      </c>
      <c r="C417" s="25"/>
      <c r="D417" s="25">
        <v>2</v>
      </c>
      <c r="E417" s="25"/>
      <c r="F417" s="25"/>
      <c r="G417" s="25"/>
      <c r="H417" s="25"/>
      <c r="I417" s="25"/>
      <c r="J417" s="25"/>
      <c r="K417" s="34">
        <f t="shared" si="28"/>
        <v>7</v>
      </c>
    </row>
    <row r="418" spans="1:11" ht="12.75">
      <c r="A418" s="33" t="s">
        <v>59</v>
      </c>
      <c r="B418" s="25">
        <v>1</v>
      </c>
      <c r="C418" s="25"/>
      <c r="D418" s="25"/>
      <c r="E418" s="25"/>
      <c r="F418" s="25"/>
      <c r="G418" s="25"/>
      <c r="H418" s="25"/>
      <c r="I418" s="25"/>
      <c r="J418" s="25"/>
      <c r="K418" s="34">
        <f t="shared" si="28"/>
        <v>1</v>
      </c>
    </row>
    <row r="419" spans="1:11" ht="12.75">
      <c r="A419" s="33" t="s">
        <v>73</v>
      </c>
      <c r="B419" s="25"/>
      <c r="C419" s="25"/>
      <c r="D419" s="25">
        <v>17</v>
      </c>
      <c r="E419" s="25"/>
      <c r="F419" s="25"/>
      <c r="G419" s="25"/>
      <c r="H419" s="25"/>
      <c r="I419" s="25"/>
      <c r="J419" s="25"/>
      <c r="K419" s="34">
        <f t="shared" si="28"/>
        <v>17</v>
      </c>
    </row>
    <row r="420" spans="1:11" ht="12.75">
      <c r="A420" s="25" t="s">
        <v>39</v>
      </c>
      <c r="B420" s="25">
        <v>75</v>
      </c>
      <c r="C420" s="25"/>
      <c r="D420" s="25"/>
      <c r="E420" s="25"/>
      <c r="F420" s="25"/>
      <c r="G420" s="25"/>
      <c r="H420" s="25"/>
      <c r="I420" s="25"/>
      <c r="J420" s="25"/>
      <c r="K420" s="34">
        <f t="shared" si="28"/>
        <v>75</v>
      </c>
    </row>
    <row r="421" spans="1:11" ht="12.75">
      <c r="A421" s="25" t="s">
        <v>40</v>
      </c>
      <c r="B421" s="25"/>
      <c r="C421" s="25"/>
      <c r="D421" s="25"/>
      <c r="E421" s="25"/>
      <c r="F421" s="25"/>
      <c r="G421" s="25"/>
      <c r="H421" s="25"/>
      <c r="I421" s="25"/>
      <c r="J421" s="25"/>
      <c r="K421" s="34">
        <f t="shared" si="28"/>
        <v>0</v>
      </c>
    </row>
    <row r="422" spans="1:11" ht="12.75">
      <c r="A422" s="27" t="s">
        <v>74</v>
      </c>
      <c r="B422" s="25"/>
      <c r="C422" s="25"/>
      <c r="D422" s="25"/>
      <c r="E422" s="25"/>
      <c r="F422" s="25"/>
      <c r="G422" s="25"/>
      <c r="H422" s="25"/>
      <c r="I422" s="25"/>
      <c r="J422" s="25"/>
      <c r="K422" s="25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spans="1:5" ht="15.75">
      <c r="A428" s="63" t="s">
        <v>77</v>
      </c>
      <c r="B428" s="64"/>
      <c r="C428" s="64"/>
      <c r="D428" s="64"/>
      <c r="E428" s="64"/>
    </row>
    <row r="429" spans="1:11" ht="15.75">
      <c r="A429" s="64" t="s">
        <v>78</v>
      </c>
      <c r="B429" s="64"/>
      <c r="C429" s="64"/>
      <c r="D429" s="64"/>
      <c r="E429" s="64"/>
      <c r="J429" s="62" t="s">
        <v>69</v>
      </c>
      <c r="K429" s="62">
        <v>2008</v>
      </c>
    </row>
    <row r="430" spans="1:5" ht="12.75">
      <c r="A430" s="64" t="s">
        <v>79</v>
      </c>
      <c r="B430" s="64"/>
      <c r="C430" s="64"/>
      <c r="D430" s="64"/>
      <c r="E430" s="64"/>
    </row>
    <row r="432" spans="1:11" ht="16.5" thickBot="1">
      <c r="A432" s="75" t="s">
        <v>76</v>
      </c>
      <c r="B432" s="75"/>
      <c r="C432" s="75"/>
      <c r="D432" s="75"/>
      <c r="E432" s="75"/>
      <c r="F432" s="75"/>
      <c r="G432" s="75"/>
      <c r="H432" s="75"/>
      <c r="I432" s="75"/>
      <c r="J432" s="75"/>
      <c r="K432" s="75"/>
    </row>
    <row r="433" spans="1:11" ht="15.75">
      <c r="A433" s="6" t="s">
        <v>0</v>
      </c>
      <c r="B433" s="7" t="s">
        <v>51</v>
      </c>
      <c r="C433" s="7" t="s">
        <v>5</v>
      </c>
      <c r="D433" s="7" t="s">
        <v>7</v>
      </c>
      <c r="E433" s="7" t="s">
        <v>2</v>
      </c>
      <c r="F433" s="7" t="s">
        <v>3</v>
      </c>
      <c r="G433" s="7" t="s">
        <v>4</v>
      </c>
      <c r="H433" s="7" t="s">
        <v>52</v>
      </c>
      <c r="I433" s="7" t="s">
        <v>1</v>
      </c>
      <c r="J433" s="7" t="s">
        <v>6</v>
      </c>
      <c r="K433" s="8" t="s">
        <v>8</v>
      </c>
    </row>
    <row r="434" spans="1:11" ht="12.75">
      <c r="A434" s="13" t="s">
        <v>10</v>
      </c>
      <c r="B434" s="14"/>
      <c r="C434" s="15"/>
      <c r="D434" s="15">
        <v>12</v>
      </c>
      <c r="E434" s="15"/>
      <c r="F434" s="15"/>
      <c r="G434" s="15"/>
      <c r="H434" s="15"/>
      <c r="I434" s="15">
        <v>298</v>
      </c>
      <c r="J434" s="15"/>
      <c r="K434" s="34">
        <f aca="true" t="shared" si="29" ref="K434:K471">SUM(B434:J434)</f>
        <v>310</v>
      </c>
    </row>
    <row r="435" spans="1:11" ht="12.75">
      <c r="A435" s="20" t="s">
        <v>11</v>
      </c>
      <c r="B435" s="21"/>
      <c r="C435" s="22"/>
      <c r="D435" s="22"/>
      <c r="E435" s="22"/>
      <c r="F435" s="22"/>
      <c r="G435" s="22"/>
      <c r="H435" s="22"/>
      <c r="I435" s="22">
        <v>70</v>
      </c>
      <c r="J435" s="22">
        <v>80</v>
      </c>
      <c r="K435" s="34">
        <f t="shared" si="29"/>
        <v>150</v>
      </c>
    </row>
    <row r="436" spans="1:11" ht="12.75">
      <c r="A436" s="20" t="s">
        <v>54</v>
      </c>
      <c r="B436" s="21">
        <v>50</v>
      </c>
      <c r="C436" s="22"/>
      <c r="D436" s="22"/>
      <c r="E436" s="22">
        <v>36</v>
      </c>
      <c r="F436" s="22">
        <v>15</v>
      </c>
      <c r="G436" s="22"/>
      <c r="H436" s="22"/>
      <c r="I436" s="22"/>
      <c r="J436" s="22"/>
      <c r="K436" s="34">
        <f t="shared" si="29"/>
        <v>101</v>
      </c>
    </row>
    <row r="437" spans="1:11" ht="12.75">
      <c r="A437" s="20" t="s">
        <v>12</v>
      </c>
      <c r="B437" s="21">
        <v>80</v>
      </c>
      <c r="C437" s="22">
        <v>25</v>
      </c>
      <c r="D437" s="22">
        <v>308</v>
      </c>
      <c r="E437" s="22">
        <v>41</v>
      </c>
      <c r="F437" s="22">
        <v>150</v>
      </c>
      <c r="G437" s="22"/>
      <c r="H437" s="22"/>
      <c r="I437" s="22"/>
      <c r="J437" s="22">
        <v>393</v>
      </c>
      <c r="K437" s="34">
        <f t="shared" si="29"/>
        <v>997</v>
      </c>
    </row>
    <row r="438" spans="1:11" ht="12.75">
      <c r="A438" s="20" t="s">
        <v>13</v>
      </c>
      <c r="B438" s="21"/>
      <c r="C438" s="22"/>
      <c r="D438" s="22">
        <v>36</v>
      </c>
      <c r="E438" s="22"/>
      <c r="F438" s="22"/>
      <c r="G438" s="22"/>
      <c r="H438" s="22"/>
      <c r="I438" s="22"/>
      <c r="J438" s="22">
        <v>30</v>
      </c>
      <c r="K438" s="34">
        <f t="shared" si="29"/>
        <v>66</v>
      </c>
    </row>
    <row r="439" spans="1:11" ht="12.75">
      <c r="A439" s="20" t="s">
        <v>14</v>
      </c>
      <c r="B439" s="21">
        <v>95</v>
      </c>
      <c r="C439" s="22"/>
      <c r="D439" s="22"/>
      <c r="E439" s="22"/>
      <c r="F439" s="22"/>
      <c r="G439" s="22"/>
      <c r="H439" s="22"/>
      <c r="I439" s="22"/>
      <c r="J439" s="22"/>
      <c r="K439" s="34">
        <f t="shared" si="29"/>
        <v>95</v>
      </c>
    </row>
    <row r="440" spans="1:11" ht="12.75">
      <c r="A440" s="20" t="s">
        <v>15</v>
      </c>
      <c r="B440" s="21"/>
      <c r="C440" s="22"/>
      <c r="D440" s="22"/>
      <c r="E440" s="22"/>
      <c r="F440" s="22"/>
      <c r="G440" s="22"/>
      <c r="H440" s="22"/>
      <c r="I440" s="22"/>
      <c r="J440" s="22"/>
      <c r="K440" s="34">
        <f t="shared" si="29"/>
        <v>0</v>
      </c>
    </row>
    <row r="441" spans="1:11" ht="12.75">
      <c r="A441" s="20" t="s">
        <v>16</v>
      </c>
      <c r="B441" s="21"/>
      <c r="C441" s="22">
        <v>4</v>
      </c>
      <c r="D441" s="22">
        <v>3</v>
      </c>
      <c r="E441" s="22"/>
      <c r="F441" s="22"/>
      <c r="G441" s="22"/>
      <c r="H441" s="22"/>
      <c r="I441" s="22"/>
      <c r="J441" s="22"/>
      <c r="K441" s="34">
        <f t="shared" si="29"/>
        <v>7</v>
      </c>
    </row>
    <row r="442" spans="1:11" ht="12.75">
      <c r="A442" s="20" t="s">
        <v>17</v>
      </c>
      <c r="B442" s="21"/>
      <c r="C442" s="22">
        <v>8</v>
      </c>
      <c r="D442" s="22"/>
      <c r="E442" s="22"/>
      <c r="F442" s="22"/>
      <c r="G442" s="22"/>
      <c r="H442" s="22"/>
      <c r="I442" s="22"/>
      <c r="J442" s="22"/>
      <c r="K442" s="34">
        <f t="shared" si="29"/>
        <v>8</v>
      </c>
    </row>
    <row r="443" spans="1:11" ht="12.75">
      <c r="A443" s="20" t="s">
        <v>18</v>
      </c>
      <c r="B443" s="21"/>
      <c r="C443" s="22"/>
      <c r="D443" s="22"/>
      <c r="E443" s="22"/>
      <c r="F443" s="22"/>
      <c r="G443" s="22"/>
      <c r="H443" s="22"/>
      <c r="I443" s="22"/>
      <c r="J443" s="22"/>
      <c r="K443" s="34">
        <f t="shared" si="29"/>
        <v>0</v>
      </c>
    </row>
    <row r="444" spans="1:11" ht="12.75">
      <c r="A444" s="20" t="s">
        <v>19</v>
      </c>
      <c r="B444" s="21"/>
      <c r="C444" s="22"/>
      <c r="D444" s="22"/>
      <c r="E444" s="22"/>
      <c r="F444" s="22"/>
      <c r="G444" s="22"/>
      <c r="H444" s="22"/>
      <c r="I444" s="22"/>
      <c r="J444" s="22"/>
      <c r="K444" s="34">
        <f t="shared" si="29"/>
        <v>0</v>
      </c>
    </row>
    <row r="445" spans="1:11" ht="12.75">
      <c r="A445" s="20" t="s">
        <v>20</v>
      </c>
      <c r="B445" s="21"/>
      <c r="C445" s="22"/>
      <c r="D445" s="22">
        <v>26</v>
      </c>
      <c r="E445" s="22">
        <v>10</v>
      </c>
      <c r="F445" s="22"/>
      <c r="G445" s="22"/>
      <c r="H445" s="22"/>
      <c r="I445" s="22">
        <v>9</v>
      </c>
      <c r="J445" s="22">
        <v>27</v>
      </c>
      <c r="K445" s="34">
        <f t="shared" si="29"/>
        <v>72</v>
      </c>
    </row>
    <row r="446" spans="1:11" ht="12.75">
      <c r="A446" s="20" t="s">
        <v>21</v>
      </c>
      <c r="B446" s="21"/>
      <c r="C446" s="22">
        <v>10</v>
      </c>
      <c r="D446" s="22">
        <v>390</v>
      </c>
      <c r="E446" s="22"/>
      <c r="F446" s="22"/>
      <c r="G446" s="22"/>
      <c r="H446" s="22"/>
      <c r="I446" s="22"/>
      <c r="J446" s="22"/>
      <c r="K446" s="34">
        <f t="shared" si="29"/>
        <v>400</v>
      </c>
    </row>
    <row r="447" spans="1:11" ht="12.75">
      <c r="A447" s="20" t="s">
        <v>22</v>
      </c>
      <c r="B447" s="21"/>
      <c r="C447" s="22"/>
      <c r="D447" s="22"/>
      <c r="E447" s="22"/>
      <c r="F447" s="22"/>
      <c r="G447" s="22"/>
      <c r="H447" s="22"/>
      <c r="I447" s="22"/>
      <c r="J447" s="22"/>
      <c r="K447" s="34">
        <f t="shared" si="29"/>
        <v>0</v>
      </c>
    </row>
    <row r="448" spans="1:11" ht="12.75">
      <c r="A448" s="20" t="s">
        <v>23</v>
      </c>
      <c r="B448" s="21"/>
      <c r="C448" s="22"/>
      <c r="D448" s="22"/>
      <c r="E448" s="22"/>
      <c r="F448" s="22"/>
      <c r="G448" s="22"/>
      <c r="H448" s="22"/>
      <c r="I448" s="22"/>
      <c r="J448" s="22"/>
      <c r="K448" s="34">
        <f t="shared" si="29"/>
        <v>0</v>
      </c>
    </row>
    <row r="449" spans="1:11" ht="12.75">
      <c r="A449" s="20" t="s">
        <v>24</v>
      </c>
      <c r="B449" s="21"/>
      <c r="C449" s="22"/>
      <c r="D449" s="22">
        <v>4</v>
      </c>
      <c r="E449" s="22"/>
      <c r="F449" s="22"/>
      <c r="G449" s="22"/>
      <c r="H449" s="22"/>
      <c r="I449" s="22"/>
      <c r="J449" s="22"/>
      <c r="K449" s="34">
        <f t="shared" si="29"/>
        <v>4</v>
      </c>
    </row>
    <row r="450" spans="1:11" ht="12.75">
      <c r="A450" s="23" t="s">
        <v>25</v>
      </c>
      <c r="B450" s="21">
        <v>9</v>
      </c>
      <c r="C450" s="22"/>
      <c r="D450" s="22"/>
      <c r="E450" s="22"/>
      <c r="F450" s="22">
        <v>3</v>
      </c>
      <c r="G450" s="22"/>
      <c r="H450" s="22"/>
      <c r="I450" s="22"/>
      <c r="J450" s="22"/>
      <c r="K450" s="34">
        <f t="shared" si="29"/>
        <v>12</v>
      </c>
    </row>
    <row r="451" spans="1:11" ht="12.75">
      <c r="A451" s="20" t="s">
        <v>26</v>
      </c>
      <c r="B451" s="21">
        <v>2</v>
      </c>
      <c r="C451" s="22"/>
      <c r="D451" s="22">
        <v>2</v>
      </c>
      <c r="E451" s="22"/>
      <c r="F451" s="22">
        <v>2</v>
      </c>
      <c r="G451" s="22"/>
      <c r="H451" s="22"/>
      <c r="I451" s="22"/>
      <c r="J451" s="22"/>
      <c r="K451" s="34">
        <f t="shared" si="29"/>
        <v>6</v>
      </c>
    </row>
    <row r="452" spans="1:11" ht="12.75">
      <c r="A452" s="20" t="s">
        <v>27</v>
      </c>
      <c r="B452" s="21">
        <v>20</v>
      </c>
      <c r="C452" s="22"/>
      <c r="D452" s="22">
        <v>135</v>
      </c>
      <c r="E452" s="22">
        <v>220</v>
      </c>
      <c r="F452" s="22">
        <v>25</v>
      </c>
      <c r="G452" s="22"/>
      <c r="H452" s="22"/>
      <c r="I452" s="22"/>
      <c r="J452" s="22">
        <v>26</v>
      </c>
      <c r="K452" s="34">
        <f t="shared" si="29"/>
        <v>426</v>
      </c>
    </row>
    <row r="453" spans="1:11" ht="12.75">
      <c r="A453" s="20" t="s">
        <v>28</v>
      </c>
      <c r="B453" s="21">
        <v>4</v>
      </c>
      <c r="C453" s="22"/>
      <c r="D453" s="22">
        <v>5</v>
      </c>
      <c r="E453" s="22">
        <v>2</v>
      </c>
      <c r="F453" s="22">
        <v>12</v>
      </c>
      <c r="G453" s="22"/>
      <c r="H453" s="22"/>
      <c r="I453" s="22"/>
      <c r="J453" s="22"/>
      <c r="K453" s="34">
        <f t="shared" si="29"/>
        <v>23</v>
      </c>
    </row>
    <row r="454" spans="1:11" ht="12.75">
      <c r="A454" s="20" t="s">
        <v>29</v>
      </c>
      <c r="B454" s="21"/>
      <c r="C454" s="22">
        <v>5</v>
      </c>
      <c r="D454" s="22">
        <v>127</v>
      </c>
      <c r="E454" s="22">
        <v>10</v>
      </c>
      <c r="F454" s="22">
        <v>20</v>
      </c>
      <c r="G454" s="22"/>
      <c r="H454" s="22"/>
      <c r="I454" s="22">
        <v>10</v>
      </c>
      <c r="J454" s="22">
        <v>13</v>
      </c>
      <c r="K454" s="34">
        <f t="shared" si="29"/>
        <v>185</v>
      </c>
    </row>
    <row r="455" spans="1:11" ht="12.75">
      <c r="A455" s="20" t="s">
        <v>30</v>
      </c>
      <c r="B455" s="21">
        <v>30</v>
      </c>
      <c r="C455" s="22"/>
      <c r="D455" s="22">
        <v>1</v>
      </c>
      <c r="E455" s="22">
        <v>5</v>
      </c>
      <c r="F455" s="22">
        <v>36</v>
      </c>
      <c r="G455" s="22"/>
      <c r="H455" s="22"/>
      <c r="I455" s="22"/>
      <c r="J455" s="22"/>
      <c r="K455" s="34">
        <f t="shared" si="29"/>
        <v>72</v>
      </c>
    </row>
    <row r="456" spans="1:11" ht="12.75">
      <c r="A456" s="24" t="s">
        <v>31</v>
      </c>
      <c r="B456" s="21">
        <v>24</v>
      </c>
      <c r="C456" s="22">
        <v>7</v>
      </c>
      <c r="D456" s="22">
        <v>54</v>
      </c>
      <c r="E456" s="22">
        <v>2</v>
      </c>
      <c r="F456" s="22">
        <v>30</v>
      </c>
      <c r="G456" s="22"/>
      <c r="H456" s="22"/>
      <c r="I456" s="22">
        <v>5</v>
      </c>
      <c r="J456" s="22"/>
      <c r="K456" s="35">
        <f t="shared" si="29"/>
        <v>122</v>
      </c>
    </row>
    <row r="457" spans="1:11" ht="12.75">
      <c r="A457" s="25" t="s">
        <v>32</v>
      </c>
      <c r="B457" s="21"/>
      <c r="C457" s="22"/>
      <c r="D457" s="22">
        <v>4</v>
      </c>
      <c r="E457" s="22"/>
      <c r="F457" s="22"/>
      <c r="G457" s="22"/>
      <c r="H457" s="22"/>
      <c r="I457" s="22"/>
      <c r="J457" s="22"/>
      <c r="K457" s="35">
        <f t="shared" si="29"/>
        <v>4</v>
      </c>
    </row>
    <row r="458" spans="1:11" ht="12.75">
      <c r="A458" s="27" t="s">
        <v>33</v>
      </c>
      <c r="B458" s="21">
        <v>43</v>
      </c>
      <c r="C458" s="22"/>
      <c r="D458" s="22">
        <v>3</v>
      </c>
      <c r="E458" s="22">
        <v>2</v>
      </c>
      <c r="F458" s="22">
        <v>10</v>
      </c>
      <c r="G458" s="22"/>
      <c r="H458" s="22"/>
      <c r="I458" s="22"/>
      <c r="J458" s="22"/>
      <c r="K458" s="35">
        <f t="shared" si="29"/>
        <v>58</v>
      </c>
    </row>
    <row r="459" spans="1:11" ht="12.75">
      <c r="A459" s="27" t="s">
        <v>34</v>
      </c>
      <c r="B459" s="28">
        <v>13</v>
      </c>
      <c r="C459" s="29"/>
      <c r="D459" s="29">
        <v>5</v>
      </c>
      <c r="E459" s="29">
        <v>2</v>
      </c>
      <c r="F459" s="29"/>
      <c r="G459" s="29"/>
      <c r="H459" s="29"/>
      <c r="I459" s="29"/>
      <c r="J459" s="29"/>
      <c r="K459" s="35">
        <f t="shared" si="29"/>
        <v>20</v>
      </c>
    </row>
    <row r="460" spans="1:11" ht="12.75">
      <c r="A460" s="27" t="s">
        <v>35</v>
      </c>
      <c r="B460" s="25">
        <v>25</v>
      </c>
      <c r="C460" s="25"/>
      <c r="D460" s="25">
        <v>4</v>
      </c>
      <c r="E460" s="25">
        <v>2</v>
      </c>
      <c r="F460" s="25"/>
      <c r="G460" s="25"/>
      <c r="H460" s="25"/>
      <c r="I460" s="25"/>
      <c r="J460" s="25"/>
      <c r="K460" s="35">
        <f t="shared" si="29"/>
        <v>31</v>
      </c>
    </row>
    <row r="461" spans="1:11" ht="12.75">
      <c r="A461" s="27" t="s">
        <v>36</v>
      </c>
      <c r="B461" s="25"/>
      <c r="C461" s="25"/>
      <c r="D461" s="25"/>
      <c r="E461" s="25"/>
      <c r="F461" s="25"/>
      <c r="G461" s="25"/>
      <c r="H461" s="25"/>
      <c r="I461" s="25"/>
      <c r="J461" s="25"/>
      <c r="K461" s="35">
        <f t="shared" si="29"/>
        <v>0</v>
      </c>
    </row>
    <row r="462" spans="1:11" ht="12.75">
      <c r="A462" s="27" t="s">
        <v>37</v>
      </c>
      <c r="B462" s="25">
        <v>7</v>
      </c>
      <c r="C462" s="25"/>
      <c r="D462" s="25">
        <v>38</v>
      </c>
      <c r="E462" s="25">
        <v>4</v>
      </c>
      <c r="F462" s="25"/>
      <c r="G462" s="25"/>
      <c r="H462" s="25"/>
      <c r="I462" s="25"/>
      <c r="J462" s="25"/>
      <c r="K462" s="35">
        <f t="shared" si="29"/>
        <v>49</v>
      </c>
    </row>
    <row r="463" spans="1:11" ht="12.75">
      <c r="A463" s="33" t="s">
        <v>55</v>
      </c>
      <c r="B463" s="25"/>
      <c r="C463" s="25"/>
      <c r="D463" s="25">
        <v>18</v>
      </c>
      <c r="E463" s="25">
        <v>5</v>
      </c>
      <c r="F463" s="25">
        <v>2</v>
      </c>
      <c r="G463" s="25"/>
      <c r="H463" s="25"/>
      <c r="I463" s="25"/>
      <c r="J463" s="25"/>
      <c r="K463" s="35">
        <f t="shared" si="29"/>
        <v>25</v>
      </c>
    </row>
    <row r="464" spans="1:11" ht="12.75">
      <c r="A464" s="33" t="s">
        <v>56</v>
      </c>
      <c r="B464" s="25">
        <v>1</v>
      </c>
      <c r="C464" s="25"/>
      <c r="D464" s="25">
        <v>4</v>
      </c>
      <c r="E464" s="25"/>
      <c r="F464" s="25"/>
      <c r="G464" s="25"/>
      <c r="H464" s="25"/>
      <c r="I464" s="25"/>
      <c r="J464" s="25"/>
      <c r="K464" s="34">
        <f t="shared" si="29"/>
        <v>5</v>
      </c>
    </row>
    <row r="465" spans="1:11" ht="12.75">
      <c r="A465" s="33" t="s">
        <v>57</v>
      </c>
      <c r="B465" s="25">
        <v>1.5</v>
      </c>
      <c r="C465" s="25"/>
      <c r="D465" s="25"/>
      <c r="E465" s="25"/>
      <c r="F465" s="25"/>
      <c r="G465" s="25"/>
      <c r="H465" s="25"/>
      <c r="I465" s="25"/>
      <c r="J465" s="25"/>
      <c r="K465" s="34">
        <f t="shared" si="29"/>
        <v>1.5</v>
      </c>
    </row>
    <row r="466" spans="1:11" ht="12.75">
      <c r="A466" s="33" t="s">
        <v>58</v>
      </c>
      <c r="B466" s="25">
        <v>4</v>
      </c>
      <c r="C466" s="25"/>
      <c r="D466" s="25">
        <v>2</v>
      </c>
      <c r="E466" s="25"/>
      <c r="F466" s="25"/>
      <c r="G466" s="25"/>
      <c r="H466" s="25"/>
      <c r="I466" s="25"/>
      <c r="J466" s="25"/>
      <c r="K466" s="34">
        <f t="shared" si="29"/>
        <v>6</v>
      </c>
    </row>
    <row r="467" spans="1:11" ht="12.75">
      <c r="A467" s="33" t="s">
        <v>59</v>
      </c>
      <c r="B467" s="25">
        <v>1.5</v>
      </c>
      <c r="C467" s="25"/>
      <c r="D467" s="25"/>
      <c r="E467" s="25"/>
      <c r="F467" s="25"/>
      <c r="G467" s="25"/>
      <c r="H467" s="25"/>
      <c r="I467" s="25"/>
      <c r="J467" s="25"/>
      <c r="K467" s="34">
        <f t="shared" si="29"/>
        <v>1.5</v>
      </c>
    </row>
    <row r="468" spans="1:11" ht="12.75">
      <c r="A468" s="33" t="s">
        <v>73</v>
      </c>
      <c r="B468" s="25"/>
      <c r="C468" s="25"/>
      <c r="D468" s="25"/>
      <c r="E468" s="25"/>
      <c r="F468" s="25"/>
      <c r="G468" s="25"/>
      <c r="H468" s="25"/>
      <c r="I468" s="25"/>
      <c r="J468" s="25"/>
      <c r="K468" s="34">
        <f t="shared" si="29"/>
        <v>0</v>
      </c>
    </row>
    <row r="469" spans="1:11" ht="12.75">
      <c r="A469" s="25" t="s">
        <v>39</v>
      </c>
      <c r="B469" s="25">
        <v>5</v>
      </c>
      <c r="C469" s="25"/>
      <c r="D469" s="25"/>
      <c r="E469" s="25"/>
      <c r="F469" s="25"/>
      <c r="G469" s="25"/>
      <c r="H469" s="25"/>
      <c r="I469" s="25"/>
      <c r="J469" s="25"/>
      <c r="K469" s="34">
        <f t="shared" si="29"/>
        <v>5</v>
      </c>
    </row>
    <row r="470" spans="1:11" ht="12.75">
      <c r="A470" s="25" t="s">
        <v>40</v>
      </c>
      <c r="B470" s="25"/>
      <c r="C470" s="25"/>
      <c r="D470" s="25"/>
      <c r="E470" s="25"/>
      <c r="F470" s="25"/>
      <c r="G470" s="25"/>
      <c r="H470" s="25"/>
      <c r="I470" s="25"/>
      <c r="J470" s="25"/>
      <c r="K470" s="34">
        <f t="shared" si="29"/>
        <v>0</v>
      </c>
    </row>
    <row r="471" spans="1:11" ht="12.75">
      <c r="A471" s="27" t="s">
        <v>74</v>
      </c>
      <c r="B471" s="25"/>
      <c r="C471" s="25"/>
      <c r="D471" s="25"/>
      <c r="E471" s="25"/>
      <c r="F471" s="25"/>
      <c r="G471" s="25"/>
      <c r="H471" s="25"/>
      <c r="I471" s="25"/>
      <c r="J471" s="25"/>
      <c r="K471" s="34">
        <f t="shared" si="29"/>
        <v>0</v>
      </c>
    </row>
    <row r="481" spans="1:6" ht="18.75">
      <c r="A481" s="63" t="s">
        <v>77</v>
      </c>
      <c r="B481" s="64"/>
      <c r="C481" s="64"/>
      <c r="D481" s="64"/>
      <c r="E481" s="64"/>
      <c r="F481" s="4"/>
    </row>
    <row r="482" spans="1:11" ht="15.75">
      <c r="A482" s="64" t="s">
        <v>78</v>
      </c>
      <c r="B482" s="64"/>
      <c r="C482" s="64"/>
      <c r="D482" s="64"/>
      <c r="E482" s="64"/>
      <c r="J482" s="62" t="s">
        <v>70</v>
      </c>
      <c r="K482" s="62">
        <v>2008</v>
      </c>
    </row>
    <row r="483" spans="1:5" ht="12.75">
      <c r="A483" s="64" t="s">
        <v>79</v>
      </c>
      <c r="B483" s="64"/>
      <c r="C483" s="64"/>
      <c r="D483" s="64"/>
      <c r="E483" s="64"/>
    </row>
    <row r="484" spans="1:11" ht="16.5" thickBot="1">
      <c r="A484" s="75" t="s">
        <v>76</v>
      </c>
      <c r="B484" s="75"/>
      <c r="C484" s="75"/>
      <c r="D484" s="75"/>
      <c r="E484" s="75"/>
      <c r="F484" s="75"/>
      <c r="G484" s="75"/>
      <c r="H484" s="75"/>
      <c r="I484" s="75"/>
      <c r="J484" s="75"/>
      <c r="K484" s="75"/>
    </row>
    <row r="485" spans="1:11" ht="15.75">
      <c r="A485" s="6" t="s">
        <v>0</v>
      </c>
      <c r="B485" s="7" t="s">
        <v>51</v>
      </c>
      <c r="C485" s="7" t="s">
        <v>5</v>
      </c>
      <c r="D485" s="7" t="s">
        <v>7</v>
      </c>
      <c r="E485" s="7" t="s">
        <v>2</v>
      </c>
      <c r="F485" s="7" t="s">
        <v>3</v>
      </c>
      <c r="G485" s="7" t="s">
        <v>4</v>
      </c>
      <c r="H485" s="7" t="s">
        <v>52</v>
      </c>
      <c r="I485" s="7" t="s">
        <v>1</v>
      </c>
      <c r="J485" s="7" t="s">
        <v>6</v>
      </c>
      <c r="K485" s="8" t="s">
        <v>8</v>
      </c>
    </row>
    <row r="486" spans="1:11" ht="12.75">
      <c r="A486" s="13" t="s">
        <v>10</v>
      </c>
      <c r="B486" s="14"/>
      <c r="C486" s="15"/>
      <c r="D486" s="15">
        <v>7</v>
      </c>
      <c r="E486" s="15">
        <v>1</v>
      </c>
      <c r="F486" s="15"/>
      <c r="G486" s="15"/>
      <c r="H486" s="15"/>
      <c r="I486" s="15">
        <v>82</v>
      </c>
      <c r="J486" s="15"/>
      <c r="K486" s="34">
        <f aca="true" t="shared" si="30" ref="K486:K523">SUM(B486:J486)</f>
        <v>90</v>
      </c>
    </row>
    <row r="487" spans="1:11" ht="12.75">
      <c r="A487" s="20" t="s">
        <v>11</v>
      </c>
      <c r="B487" s="21"/>
      <c r="C487" s="22"/>
      <c r="D487" s="22"/>
      <c r="E487" s="22"/>
      <c r="F487" s="22"/>
      <c r="G487" s="22"/>
      <c r="H487" s="22">
        <v>17</v>
      </c>
      <c r="I487" s="22"/>
      <c r="J487" s="22">
        <v>20</v>
      </c>
      <c r="K487" s="34">
        <f t="shared" si="30"/>
        <v>37</v>
      </c>
    </row>
    <row r="488" spans="1:11" ht="12.75">
      <c r="A488" s="20" t="s">
        <v>54</v>
      </c>
      <c r="B488" s="21"/>
      <c r="C488" s="22"/>
      <c r="D488" s="22"/>
      <c r="E488" s="22">
        <v>15</v>
      </c>
      <c r="F488" s="22">
        <v>15</v>
      </c>
      <c r="G488" s="22"/>
      <c r="H488" s="22"/>
      <c r="I488" s="22"/>
      <c r="J488" s="22"/>
      <c r="K488" s="34">
        <f t="shared" si="30"/>
        <v>30</v>
      </c>
    </row>
    <row r="489" spans="1:11" ht="12.75">
      <c r="A489" s="20" t="s">
        <v>12</v>
      </c>
      <c r="B489" s="21"/>
      <c r="C489" s="22"/>
      <c r="D489" s="22">
        <v>5</v>
      </c>
      <c r="E489" s="22">
        <v>4</v>
      </c>
      <c r="F489" s="22">
        <v>10</v>
      </c>
      <c r="G489" s="22"/>
      <c r="H489" s="22">
        <v>59</v>
      </c>
      <c r="I489" s="22">
        <v>2</v>
      </c>
      <c r="J489" s="22">
        <v>378</v>
      </c>
      <c r="K489" s="34">
        <f t="shared" si="30"/>
        <v>458</v>
      </c>
    </row>
    <row r="490" spans="1:11" ht="12.75">
      <c r="A490" s="20" t="s">
        <v>13</v>
      </c>
      <c r="B490" s="21"/>
      <c r="C490" s="22"/>
      <c r="D490" s="22"/>
      <c r="E490" s="22"/>
      <c r="F490" s="22"/>
      <c r="G490" s="22"/>
      <c r="H490" s="22">
        <v>30</v>
      </c>
      <c r="I490" s="22"/>
      <c r="J490" s="22"/>
      <c r="K490" s="34">
        <f t="shared" si="30"/>
        <v>30</v>
      </c>
    </row>
    <row r="491" spans="1:11" ht="12.75">
      <c r="A491" s="20" t="s">
        <v>14</v>
      </c>
      <c r="B491" s="21">
        <v>70</v>
      </c>
      <c r="C491" s="22"/>
      <c r="D491" s="22"/>
      <c r="E491" s="22">
        <v>3</v>
      </c>
      <c r="F491" s="22">
        <v>50</v>
      </c>
      <c r="G491" s="22"/>
      <c r="H491" s="22"/>
      <c r="I491" s="22"/>
      <c r="J491" s="22"/>
      <c r="K491" s="34">
        <f t="shared" si="30"/>
        <v>123</v>
      </c>
    </row>
    <row r="492" spans="1:11" ht="12.75">
      <c r="A492" s="20" t="s">
        <v>15</v>
      </c>
      <c r="B492" s="21"/>
      <c r="C492" s="22"/>
      <c r="D492" s="22"/>
      <c r="E492" s="22"/>
      <c r="F492" s="22"/>
      <c r="G492" s="22"/>
      <c r="H492" s="22"/>
      <c r="I492" s="22"/>
      <c r="J492" s="22"/>
      <c r="K492" s="34">
        <f t="shared" si="30"/>
        <v>0</v>
      </c>
    </row>
    <row r="493" spans="1:11" ht="12.75">
      <c r="A493" s="20" t="s">
        <v>16</v>
      </c>
      <c r="B493" s="21"/>
      <c r="C493" s="22"/>
      <c r="D493" s="22">
        <v>17</v>
      </c>
      <c r="E493" s="22"/>
      <c r="F493" s="22"/>
      <c r="G493" s="22"/>
      <c r="H493" s="22"/>
      <c r="I493" s="22"/>
      <c r="J493" s="22"/>
      <c r="K493" s="34">
        <f t="shared" si="30"/>
        <v>17</v>
      </c>
    </row>
    <row r="494" spans="1:11" ht="12.75">
      <c r="A494" s="20" t="s">
        <v>17</v>
      </c>
      <c r="B494" s="21"/>
      <c r="C494" s="22"/>
      <c r="D494" s="22">
        <v>4</v>
      </c>
      <c r="E494" s="22"/>
      <c r="F494" s="22"/>
      <c r="G494" s="22"/>
      <c r="H494" s="22"/>
      <c r="I494" s="22"/>
      <c r="J494" s="22"/>
      <c r="K494" s="34">
        <f t="shared" si="30"/>
        <v>4</v>
      </c>
    </row>
    <row r="495" spans="1:11" ht="12.75">
      <c r="A495" s="20" t="s">
        <v>18</v>
      </c>
      <c r="B495" s="21"/>
      <c r="C495" s="22"/>
      <c r="D495" s="22"/>
      <c r="E495" s="22"/>
      <c r="F495" s="22"/>
      <c r="G495" s="22"/>
      <c r="H495" s="22"/>
      <c r="I495" s="22"/>
      <c r="J495" s="22"/>
      <c r="K495" s="34">
        <f t="shared" si="30"/>
        <v>0</v>
      </c>
    </row>
    <row r="496" spans="1:11" ht="12.75">
      <c r="A496" s="20" t="s">
        <v>19</v>
      </c>
      <c r="B496" s="21"/>
      <c r="C496" s="22"/>
      <c r="D496" s="22"/>
      <c r="E496" s="22"/>
      <c r="F496" s="22"/>
      <c r="G496" s="22"/>
      <c r="H496" s="22"/>
      <c r="I496" s="22">
        <v>31</v>
      </c>
      <c r="J496" s="22"/>
      <c r="K496" s="34">
        <f t="shared" si="30"/>
        <v>31</v>
      </c>
    </row>
    <row r="497" spans="1:11" ht="12.75">
      <c r="A497" s="20" t="s">
        <v>20</v>
      </c>
      <c r="B497" s="21"/>
      <c r="C497" s="22"/>
      <c r="D497" s="22">
        <v>15</v>
      </c>
      <c r="E497" s="22">
        <v>11</v>
      </c>
      <c r="F497" s="22"/>
      <c r="G497" s="22"/>
      <c r="H497" s="22"/>
      <c r="I497" s="22">
        <v>18</v>
      </c>
      <c r="J497" s="22">
        <v>32</v>
      </c>
      <c r="K497" s="34">
        <f t="shared" si="30"/>
        <v>76</v>
      </c>
    </row>
    <row r="498" spans="1:11" ht="12.75">
      <c r="A498" s="20" t="s">
        <v>21</v>
      </c>
      <c r="B498" s="21"/>
      <c r="C498" s="22">
        <v>4</v>
      </c>
      <c r="D498" s="22">
        <v>182</v>
      </c>
      <c r="E498" s="22"/>
      <c r="F498" s="22"/>
      <c r="G498" s="22"/>
      <c r="H498" s="22"/>
      <c r="I498" s="22"/>
      <c r="J498" s="22"/>
      <c r="K498" s="34">
        <f t="shared" si="30"/>
        <v>186</v>
      </c>
    </row>
    <row r="499" spans="1:11" ht="12.75">
      <c r="A499" s="20" t="s">
        <v>22</v>
      </c>
      <c r="B499" s="21"/>
      <c r="C499" s="22"/>
      <c r="D499" s="22"/>
      <c r="E499" s="22"/>
      <c r="F499" s="22"/>
      <c r="G499" s="22"/>
      <c r="H499" s="22"/>
      <c r="I499" s="22"/>
      <c r="J499" s="22"/>
      <c r="K499" s="34">
        <f t="shared" si="30"/>
        <v>0</v>
      </c>
    </row>
    <row r="500" spans="1:11" ht="12.75">
      <c r="A500" s="20" t="s">
        <v>23</v>
      </c>
      <c r="B500" s="21"/>
      <c r="C500" s="22"/>
      <c r="D500" s="22"/>
      <c r="E500" s="22"/>
      <c r="F500" s="22"/>
      <c r="G500" s="22"/>
      <c r="H500" s="22"/>
      <c r="I500" s="22"/>
      <c r="J500" s="22"/>
      <c r="K500" s="34">
        <f t="shared" si="30"/>
        <v>0</v>
      </c>
    </row>
    <row r="501" spans="1:11" ht="12.75">
      <c r="A501" s="20" t="s">
        <v>24</v>
      </c>
      <c r="B501" s="21"/>
      <c r="C501" s="22"/>
      <c r="D501" s="22">
        <v>2</v>
      </c>
      <c r="E501" s="22"/>
      <c r="F501" s="22"/>
      <c r="G501" s="22"/>
      <c r="H501" s="22"/>
      <c r="I501" s="22"/>
      <c r="J501" s="22"/>
      <c r="K501" s="34">
        <f t="shared" si="30"/>
        <v>2</v>
      </c>
    </row>
    <row r="502" spans="1:11" ht="12.75">
      <c r="A502" s="23" t="s">
        <v>25</v>
      </c>
      <c r="B502" s="21">
        <v>3</v>
      </c>
      <c r="C502" s="22"/>
      <c r="D502" s="22"/>
      <c r="E502" s="22"/>
      <c r="F502" s="22">
        <v>4</v>
      </c>
      <c r="G502" s="22"/>
      <c r="H502" s="22"/>
      <c r="I502" s="22"/>
      <c r="J502" s="22"/>
      <c r="K502" s="34">
        <f t="shared" si="30"/>
        <v>7</v>
      </c>
    </row>
    <row r="503" spans="1:11" ht="12.75">
      <c r="A503" s="20" t="s">
        <v>26</v>
      </c>
      <c r="B503" s="21">
        <v>1</v>
      </c>
      <c r="C503" s="22"/>
      <c r="D503" s="22">
        <v>12</v>
      </c>
      <c r="E503" s="22">
        <v>2</v>
      </c>
      <c r="F503" s="22">
        <v>1</v>
      </c>
      <c r="G503" s="22"/>
      <c r="H503" s="22"/>
      <c r="I503" s="22"/>
      <c r="J503" s="22"/>
      <c r="K503" s="34">
        <f t="shared" si="30"/>
        <v>16</v>
      </c>
    </row>
    <row r="504" spans="1:11" ht="12.75">
      <c r="A504" s="20" t="s">
        <v>27</v>
      </c>
      <c r="B504" s="21"/>
      <c r="C504" s="22"/>
      <c r="D504" s="22">
        <v>57</v>
      </c>
      <c r="E504" s="22">
        <v>250</v>
      </c>
      <c r="F504" s="22">
        <v>15</v>
      </c>
      <c r="G504" s="22"/>
      <c r="H504" s="22"/>
      <c r="I504" s="22">
        <v>7</v>
      </c>
      <c r="J504" s="22">
        <v>36</v>
      </c>
      <c r="K504" s="34">
        <f t="shared" si="30"/>
        <v>365</v>
      </c>
    </row>
    <row r="505" spans="1:11" ht="12.75">
      <c r="A505" s="20" t="s">
        <v>28</v>
      </c>
      <c r="B505" s="21">
        <v>1</v>
      </c>
      <c r="C505" s="22"/>
      <c r="D505" s="22"/>
      <c r="E505" s="22">
        <v>1</v>
      </c>
      <c r="F505" s="22">
        <v>15</v>
      </c>
      <c r="G505" s="22"/>
      <c r="H505" s="22"/>
      <c r="I505" s="22"/>
      <c r="J505" s="22"/>
      <c r="K505" s="34">
        <f t="shared" si="30"/>
        <v>17</v>
      </c>
    </row>
    <row r="506" spans="1:11" ht="12.75">
      <c r="A506" s="20" t="s">
        <v>29</v>
      </c>
      <c r="B506" s="21"/>
      <c r="C506" s="22">
        <v>6.5</v>
      </c>
      <c r="D506" s="22">
        <v>80</v>
      </c>
      <c r="E506" s="22">
        <v>10</v>
      </c>
      <c r="F506" s="22">
        <v>20</v>
      </c>
      <c r="G506" s="22"/>
      <c r="H506" s="22"/>
      <c r="I506" s="22">
        <v>5</v>
      </c>
      <c r="J506" s="22"/>
      <c r="K506" s="34">
        <f t="shared" si="30"/>
        <v>121.5</v>
      </c>
    </row>
    <row r="507" spans="1:11" ht="12.75">
      <c r="A507" s="20" t="s">
        <v>30</v>
      </c>
      <c r="B507" s="21">
        <v>8</v>
      </c>
      <c r="C507" s="22"/>
      <c r="D507" s="22">
        <v>2</v>
      </c>
      <c r="E507" s="22">
        <v>3</v>
      </c>
      <c r="F507" s="22">
        <v>35</v>
      </c>
      <c r="G507" s="22"/>
      <c r="H507" s="22"/>
      <c r="I507" s="22"/>
      <c r="J507" s="22"/>
      <c r="K507" s="34">
        <f t="shared" si="30"/>
        <v>48</v>
      </c>
    </row>
    <row r="508" spans="1:11" ht="12.75">
      <c r="A508" s="24" t="s">
        <v>31</v>
      </c>
      <c r="B508" s="21">
        <v>15</v>
      </c>
      <c r="C508" s="22">
        <v>9</v>
      </c>
      <c r="D508" s="22">
        <v>47</v>
      </c>
      <c r="E508" s="22">
        <v>2</v>
      </c>
      <c r="F508" s="22">
        <v>30</v>
      </c>
      <c r="G508" s="22"/>
      <c r="H508" s="22"/>
      <c r="I508" s="22">
        <v>5</v>
      </c>
      <c r="J508" s="22"/>
      <c r="K508" s="35">
        <f t="shared" si="30"/>
        <v>108</v>
      </c>
    </row>
    <row r="509" spans="1:11" ht="12.75">
      <c r="A509" s="25" t="s">
        <v>32</v>
      </c>
      <c r="B509" s="21"/>
      <c r="C509" s="22"/>
      <c r="D509" s="22"/>
      <c r="E509" s="22">
        <v>3</v>
      </c>
      <c r="F509" s="22">
        <v>5</v>
      </c>
      <c r="G509" s="22"/>
      <c r="H509" s="22"/>
      <c r="I509" s="22"/>
      <c r="J509" s="22"/>
      <c r="K509" s="35">
        <f t="shared" si="30"/>
        <v>8</v>
      </c>
    </row>
    <row r="510" spans="1:11" ht="12.75">
      <c r="A510" s="27" t="s">
        <v>33</v>
      </c>
      <c r="B510" s="21">
        <v>10</v>
      </c>
      <c r="C510" s="22"/>
      <c r="D510" s="22">
        <v>2</v>
      </c>
      <c r="E510" s="22">
        <v>1</v>
      </c>
      <c r="F510" s="22">
        <v>10</v>
      </c>
      <c r="G510" s="22"/>
      <c r="H510" s="22"/>
      <c r="I510" s="22"/>
      <c r="J510" s="22"/>
      <c r="K510" s="35">
        <f t="shared" si="30"/>
        <v>23</v>
      </c>
    </row>
    <row r="511" spans="1:11" ht="12.75">
      <c r="A511" s="27" t="s">
        <v>34</v>
      </c>
      <c r="B511" s="28">
        <v>4</v>
      </c>
      <c r="C511" s="29"/>
      <c r="D511" s="29">
        <v>4</v>
      </c>
      <c r="E511" s="29">
        <v>1</v>
      </c>
      <c r="F511" s="29"/>
      <c r="G511" s="29"/>
      <c r="H511" s="29"/>
      <c r="I511" s="29"/>
      <c r="J511" s="29"/>
      <c r="K511" s="35">
        <f t="shared" si="30"/>
        <v>9</v>
      </c>
    </row>
    <row r="512" spans="1:11" ht="12.75">
      <c r="A512" s="27" t="s">
        <v>35</v>
      </c>
      <c r="B512" s="25">
        <v>8</v>
      </c>
      <c r="C512" s="25"/>
      <c r="D512" s="25">
        <v>2</v>
      </c>
      <c r="E512" s="25">
        <v>2</v>
      </c>
      <c r="F512" s="25"/>
      <c r="G512" s="25"/>
      <c r="H512" s="25"/>
      <c r="I512" s="25"/>
      <c r="J512" s="25"/>
      <c r="K512" s="35">
        <f t="shared" si="30"/>
        <v>12</v>
      </c>
    </row>
    <row r="513" spans="1:11" ht="12.75">
      <c r="A513" s="27" t="s">
        <v>36</v>
      </c>
      <c r="B513" s="25"/>
      <c r="C513" s="25"/>
      <c r="D513" s="25"/>
      <c r="E513" s="25"/>
      <c r="F513" s="25"/>
      <c r="G513" s="25"/>
      <c r="H513" s="25"/>
      <c r="I513" s="25"/>
      <c r="J513" s="25"/>
      <c r="K513" s="35">
        <f t="shared" si="30"/>
        <v>0</v>
      </c>
    </row>
    <row r="514" spans="1:11" ht="12.75">
      <c r="A514" s="27" t="s">
        <v>37</v>
      </c>
      <c r="B514" s="25">
        <v>2</v>
      </c>
      <c r="C514" s="25"/>
      <c r="D514" s="25">
        <v>12</v>
      </c>
      <c r="E514" s="25">
        <v>7</v>
      </c>
      <c r="F514" s="25"/>
      <c r="G514" s="25"/>
      <c r="H514" s="25"/>
      <c r="I514" s="25"/>
      <c r="J514" s="25"/>
      <c r="K514" s="35">
        <f t="shared" si="30"/>
        <v>21</v>
      </c>
    </row>
    <row r="515" spans="1:11" ht="12.75">
      <c r="A515" s="33" t="s">
        <v>55</v>
      </c>
      <c r="B515" s="25"/>
      <c r="C515" s="25"/>
      <c r="D515" s="25">
        <v>10</v>
      </c>
      <c r="E515" s="25">
        <v>5</v>
      </c>
      <c r="F515" s="25">
        <v>2</v>
      </c>
      <c r="G515" s="25"/>
      <c r="H515" s="25"/>
      <c r="I515" s="25"/>
      <c r="J515" s="25"/>
      <c r="K515" s="35">
        <f t="shared" si="30"/>
        <v>17</v>
      </c>
    </row>
    <row r="516" spans="1:11" ht="12.75">
      <c r="A516" s="33" t="s">
        <v>56</v>
      </c>
      <c r="B516" s="25">
        <v>1</v>
      </c>
      <c r="C516" s="25"/>
      <c r="D516" s="25">
        <v>4</v>
      </c>
      <c r="E516" s="25"/>
      <c r="F516" s="25"/>
      <c r="G516" s="25"/>
      <c r="H516" s="25"/>
      <c r="I516" s="25"/>
      <c r="J516" s="25"/>
      <c r="K516" s="34">
        <f t="shared" si="30"/>
        <v>5</v>
      </c>
    </row>
    <row r="517" spans="1:11" ht="12.75">
      <c r="A517" s="27" t="s">
        <v>57</v>
      </c>
      <c r="B517" s="25"/>
      <c r="C517" s="25"/>
      <c r="D517" s="25"/>
      <c r="E517" s="25"/>
      <c r="F517" s="25"/>
      <c r="G517" s="25"/>
      <c r="H517" s="25"/>
      <c r="I517" s="25"/>
      <c r="J517" s="25"/>
      <c r="K517" s="34">
        <f t="shared" si="30"/>
        <v>0</v>
      </c>
    </row>
    <row r="518" spans="1:11" ht="12.75">
      <c r="A518" s="27" t="s">
        <v>58</v>
      </c>
      <c r="B518" s="25">
        <v>3</v>
      </c>
      <c r="C518" s="25"/>
      <c r="D518" s="25">
        <v>1</v>
      </c>
      <c r="E518" s="25"/>
      <c r="F518" s="25"/>
      <c r="G518" s="25"/>
      <c r="H518" s="25"/>
      <c r="I518" s="25"/>
      <c r="J518" s="25"/>
      <c r="K518" s="34">
        <f t="shared" si="30"/>
        <v>4</v>
      </c>
    </row>
    <row r="519" spans="1:11" ht="12.75">
      <c r="A519" s="27" t="s">
        <v>59</v>
      </c>
      <c r="B519" s="25">
        <v>1</v>
      </c>
      <c r="C519" s="25"/>
      <c r="D519" s="25"/>
      <c r="E519" s="25"/>
      <c r="F519" s="25"/>
      <c r="G519" s="25"/>
      <c r="H519" s="25"/>
      <c r="I519" s="25"/>
      <c r="J519" s="25"/>
      <c r="K519" s="34">
        <f t="shared" si="30"/>
        <v>1</v>
      </c>
    </row>
    <row r="520" spans="1:11" ht="12.75">
      <c r="A520" s="27" t="s">
        <v>73</v>
      </c>
      <c r="B520" s="25"/>
      <c r="C520" s="25"/>
      <c r="D520" s="25">
        <v>4</v>
      </c>
      <c r="E520" s="25"/>
      <c r="F520" s="25"/>
      <c r="G520" s="25"/>
      <c r="H520" s="25"/>
      <c r="I520" s="25"/>
      <c r="J520" s="25"/>
      <c r="K520" s="34">
        <f t="shared" si="30"/>
        <v>4</v>
      </c>
    </row>
    <row r="521" spans="1:11" ht="12.75">
      <c r="A521" s="25" t="s">
        <v>39</v>
      </c>
      <c r="B521" s="25"/>
      <c r="C521" s="25"/>
      <c r="D521" s="25"/>
      <c r="E521" s="25"/>
      <c r="F521" s="25"/>
      <c r="G521" s="25"/>
      <c r="H521" s="25">
        <v>34</v>
      </c>
      <c r="I521" s="25"/>
      <c r="J521" s="25"/>
      <c r="K521" s="34">
        <f t="shared" si="30"/>
        <v>34</v>
      </c>
    </row>
    <row r="522" spans="1:11" ht="12.75">
      <c r="A522" s="25" t="s">
        <v>40</v>
      </c>
      <c r="B522" s="25"/>
      <c r="C522" s="25"/>
      <c r="D522" s="25"/>
      <c r="E522" s="25"/>
      <c r="F522" s="25"/>
      <c r="G522" s="25"/>
      <c r="H522" s="25"/>
      <c r="I522" s="25">
        <v>963</v>
      </c>
      <c r="J522" s="25"/>
      <c r="K522" s="34">
        <f t="shared" si="30"/>
        <v>963</v>
      </c>
    </row>
    <row r="523" spans="1:11" ht="12.75">
      <c r="A523" s="27" t="s">
        <v>74</v>
      </c>
      <c r="B523" s="25"/>
      <c r="C523" s="25"/>
      <c r="D523" s="25"/>
      <c r="E523" s="25"/>
      <c r="F523" s="25"/>
      <c r="G523" s="25"/>
      <c r="H523" s="25"/>
      <c r="I523" s="25"/>
      <c r="J523" s="25"/>
      <c r="K523" s="34">
        <f t="shared" si="30"/>
        <v>0</v>
      </c>
    </row>
    <row r="526" spans="1:5" ht="15.75">
      <c r="A526" s="63" t="s">
        <v>77</v>
      </c>
      <c r="B526" s="64"/>
      <c r="C526" s="64"/>
      <c r="D526" s="64"/>
      <c r="E526" s="64"/>
    </row>
    <row r="527" spans="1:11" ht="15.75">
      <c r="A527" s="64" t="s">
        <v>78</v>
      </c>
      <c r="B527" s="64"/>
      <c r="C527" s="64"/>
      <c r="D527" s="64"/>
      <c r="E527" s="64"/>
      <c r="J527" s="62" t="s">
        <v>71</v>
      </c>
      <c r="K527" s="62">
        <v>2008</v>
      </c>
    </row>
    <row r="528" spans="1:5" ht="12.75">
      <c r="A528" s="64" t="s">
        <v>79</v>
      </c>
      <c r="B528" s="64"/>
      <c r="C528" s="64"/>
      <c r="D528" s="64"/>
      <c r="E528" s="64"/>
    </row>
    <row r="530" spans="1:11" ht="16.5" thickBot="1">
      <c r="A530" s="75" t="s">
        <v>76</v>
      </c>
      <c r="B530" s="75"/>
      <c r="C530" s="75"/>
      <c r="D530" s="75"/>
      <c r="E530" s="75"/>
      <c r="F530" s="75"/>
      <c r="G530" s="75"/>
      <c r="H530" s="75"/>
      <c r="I530" s="75"/>
      <c r="J530" s="75"/>
      <c r="K530" s="75"/>
    </row>
    <row r="531" spans="1:11" ht="15.75">
      <c r="A531" s="6" t="s">
        <v>0</v>
      </c>
      <c r="B531" s="7" t="s">
        <v>51</v>
      </c>
      <c r="C531" s="7" t="s">
        <v>5</v>
      </c>
      <c r="D531" s="7" t="s">
        <v>7</v>
      </c>
      <c r="E531" s="7" t="s">
        <v>2</v>
      </c>
      <c r="F531" s="7" t="s">
        <v>3</v>
      </c>
      <c r="G531" s="7" t="s">
        <v>4</v>
      </c>
      <c r="H531" s="7" t="s">
        <v>52</v>
      </c>
      <c r="I531" s="7" t="s">
        <v>1</v>
      </c>
      <c r="J531" s="7" t="s">
        <v>6</v>
      </c>
      <c r="K531" s="8" t="s">
        <v>8</v>
      </c>
    </row>
    <row r="532" spans="1:11" ht="12.75">
      <c r="A532" s="13" t="s">
        <v>10</v>
      </c>
      <c r="B532" s="14"/>
      <c r="C532" s="15"/>
      <c r="D532" s="15">
        <v>10</v>
      </c>
      <c r="E532" s="15"/>
      <c r="F532" s="15"/>
      <c r="G532" s="15"/>
      <c r="H532" s="15"/>
      <c r="I532" s="15"/>
      <c r="J532" s="15"/>
      <c r="K532" s="34">
        <f aca="true" t="shared" si="31" ref="K532:K568">SUM(B532:J532)</f>
        <v>10</v>
      </c>
    </row>
    <row r="533" spans="1:11" ht="12.75">
      <c r="A533" s="20" t="s">
        <v>11</v>
      </c>
      <c r="B533" s="21"/>
      <c r="C533" s="22"/>
      <c r="D533" s="22"/>
      <c r="E533" s="22"/>
      <c r="F533" s="22"/>
      <c r="G533" s="22">
        <v>117</v>
      </c>
      <c r="H533" s="22"/>
      <c r="I533" s="22"/>
      <c r="J533" s="22"/>
      <c r="K533" s="34">
        <f t="shared" si="31"/>
        <v>117</v>
      </c>
    </row>
    <row r="534" spans="1:11" ht="12.75">
      <c r="A534" s="20" t="s">
        <v>54</v>
      </c>
      <c r="B534" s="21"/>
      <c r="C534" s="22"/>
      <c r="D534" s="22"/>
      <c r="E534" s="22">
        <v>21</v>
      </c>
      <c r="F534" s="22">
        <v>18</v>
      </c>
      <c r="G534" s="22"/>
      <c r="H534" s="22"/>
      <c r="I534" s="22"/>
      <c r="J534" s="22"/>
      <c r="K534" s="34">
        <f t="shared" si="31"/>
        <v>39</v>
      </c>
    </row>
    <row r="535" spans="1:11" ht="12.75">
      <c r="A535" s="20" t="s">
        <v>12</v>
      </c>
      <c r="B535" s="21"/>
      <c r="C535" s="22"/>
      <c r="D535" s="22"/>
      <c r="E535" s="22"/>
      <c r="F535" s="22">
        <v>3</v>
      </c>
      <c r="G535" s="22"/>
      <c r="H535" s="22">
        <v>70</v>
      </c>
      <c r="I535" s="22"/>
      <c r="J535" s="22">
        <v>102</v>
      </c>
      <c r="K535" s="34">
        <f t="shared" si="31"/>
        <v>175</v>
      </c>
    </row>
    <row r="536" spans="1:11" ht="12.75">
      <c r="A536" s="20" t="s">
        <v>13</v>
      </c>
      <c r="B536" s="21"/>
      <c r="C536" s="22"/>
      <c r="D536" s="22"/>
      <c r="E536" s="22"/>
      <c r="F536" s="22"/>
      <c r="G536" s="22"/>
      <c r="H536" s="22">
        <v>140</v>
      </c>
      <c r="I536" s="22"/>
      <c r="J536" s="22"/>
      <c r="K536" s="34">
        <f t="shared" si="31"/>
        <v>140</v>
      </c>
    </row>
    <row r="537" spans="1:11" ht="12.75">
      <c r="A537" s="20" t="s">
        <v>14</v>
      </c>
      <c r="B537" s="21">
        <v>50</v>
      </c>
      <c r="C537" s="22"/>
      <c r="D537" s="22">
        <v>3</v>
      </c>
      <c r="E537" s="22"/>
      <c r="F537" s="22">
        <v>150</v>
      </c>
      <c r="G537" s="22"/>
      <c r="H537" s="22"/>
      <c r="I537" s="22"/>
      <c r="J537" s="22"/>
      <c r="K537" s="34">
        <f t="shared" si="31"/>
        <v>203</v>
      </c>
    </row>
    <row r="538" spans="1:11" ht="12.75">
      <c r="A538" s="20" t="s">
        <v>15</v>
      </c>
      <c r="B538" s="21"/>
      <c r="C538" s="22"/>
      <c r="D538" s="22"/>
      <c r="E538" s="22"/>
      <c r="F538" s="22"/>
      <c r="G538" s="22"/>
      <c r="H538" s="22"/>
      <c r="I538" s="22"/>
      <c r="J538" s="22"/>
      <c r="K538" s="34">
        <f t="shared" si="31"/>
        <v>0</v>
      </c>
    </row>
    <row r="539" spans="1:11" ht="12.75">
      <c r="A539" s="20" t="s">
        <v>16</v>
      </c>
      <c r="B539" s="21"/>
      <c r="C539" s="22"/>
      <c r="D539" s="22"/>
      <c r="E539" s="22"/>
      <c r="F539" s="22"/>
      <c r="G539" s="22"/>
      <c r="H539" s="22"/>
      <c r="I539" s="22"/>
      <c r="J539" s="22"/>
      <c r="K539" s="34">
        <f t="shared" si="31"/>
        <v>0</v>
      </c>
    </row>
    <row r="540" spans="1:11" ht="12.75">
      <c r="A540" s="20" t="s">
        <v>17</v>
      </c>
      <c r="B540" s="21"/>
      <c r="C540" s="22"/>
      <c r="D540" s="22"/>
      <c r="E540" s="22"/>
      <c r="F540" s="22"/>
      <c r="G540" s="22"/>
      <c r="H540" s="22"/>
      <c r="I540" s="22"/>
      <c r="J540" s="22"/>
      <c r="K540" s="34">
        <f t="shared" si="31"/>
        <v>0</v>
      </c>
    </row>
    <row r="541" spans="1:11" ht="12.75">
      <c r="A541" s="20" t="s">
        <v>18</v>
      </c>
      <c r="B541" s="21"/>
      <c r="C541" s="22"/>
      <c r="D541" s="22"/>
      <c r="E541" s="22"/>
      <c r="F541" s="22"/>
      <c r="G541" s="22"/>
      <c r="H541" s="22"/>
      <c r="I541" s="22"/>
      <c r="J541" s="22"/>
      <c r="K541" s="34">
        <f t="shared" si="31"/>
        <v>0</v>
      </c>
    </row>
    <row r="542" spans="1:11" ht="12.75">
      <c r="A542" s="20" t="s">
        <v>19</v>
      </c>
      <c r="B542" s="21"/>
      <c r="C542" s="22"/>
      <c r="D542" s="22"/>
      <c r="E542" s="22"/>
      <c r="F542" s="22"/>
      <c r="G542" s="22"/>
      <c r="H542" s="22"/>
      <c r="I542" s="22"/>
      <c r="J542" s="22"/>
      <c r="K542" s="34">
        <f t="shared" si="31"/>
        <v>0</v>
      </c>
    </row>
    <row r="543" spans="1:11" ht="12.75">
      <c r="A543" s="20" t="s">
        <v>20</v>
      </c>
      <c r="B543" s="21"/>
      <c r="C543" s="22"/>
      <c r="D543" s="22">
        <v>4</v>
      </c>
      <c r="E543" s="22"/>
      <c r="F543" s="22">
        <v>5</v>
      </c>
      <c r="G543" s="22"/>
      <c r="H543" s="22"/>
      <c r="I543" s="22">
        <v>17</v>
      </c>
      <c r="J543" s="22">
        <v>18</v>
      </c>
      <c r="K543" s="34">
        <f t="shared" si="31"/>
        <v>44</v>
      </c>
    </row>
    <row r="544" spans="1:11" ht="12.75">
      <c r="A544" s="20" t="s">
        <v>21</v>
      </c>
      <c r="B544" s="21"/>
      <c r="C544" s="22">
        <v>0.5</v>
      </c>
      <c r="D544" s="22">
        <v>36</v>
      </c>
      <c r="E544" s="22"/>
      <c r="F544" s="22"/>
      <c r="G544" s="22"/>
      <c r="H544" s="22"/>
      <c r="I544" s="22"/>
      <c r="J544" s="22"/>
      <c r="K544" s="34">
        <f t="shared" si="31"/>
        <v>36.5</v>
      </c>
    </row>
    <row r="545" spans="1:11" ht="12.75">
      <c r="A545" s="20" t="s">
        <v>22</v>
      </c>
      <c r="B545" s="21"/>
      <c r="C545" s="22"/>
      <c r="D545" s="22"/>
      <c r="E545" s="22"/>
      <c r="F545" s="22"/>
      <c r="G545" s="22"/>
      <c r="H545" s="22"/>
      <c r="I545" s="22"/>
      <c r="J545" s="22"/>
      <c r="K545" s="34">
        <f t="shared" si="31"/>
        <v>0</v>
      </c>
    </row>
    <row r="546" spans="1:11" ht="12.75">
      <c r="A546" s="20" t="s">
        <v>23</v>
      </c>
      <c r="B546" s="21"/>
      <c r="C546" s="22"/>
      <c r="D546" s="22"/>
      <c r="E546" s="22"/>
      <c r="F546" s="22"/>
      <c r="G546" s="22"/>
      <c r="H546" s="22"/>
      <c r="I546" s="22"/>
      <c r="J546" s="22"/>
      <c r="K546" s="34">
        <f t="shared" si="31"/>
        <v>0</v>
      </c>
    </row>
    <row r="547" spans="1:11" ht="12.75">
      <c r="A547" s="20" t="s">
        <v>24</v>
      </c>
      <c r="B547" s="21"/>
      <c r="C547" s="22"/>
      <c r="D547" s="22"/>
      <c r="E547" s="22"/>
      <c r="F547" s="22"/>
      <c r="G547" s="22"/>
      <c r="H547" s="22"/>
      <c r="I547" s="22"/>
      <c r="J547" s="22"/>
      <c r="K547" s="34">
        <f t="shared" si="31"/>
        <v>0</v>
      </c>
    </row>
    <row r="548" spans="1:11" ht="12.75">
      <c r="A548" s="23" t="s">
        <v>25</v>
      </c>
      <c r="B548" s="21">
        <v>3</v>
      </c>
      <c r="C548" s="22"/>
      <c r="D548" s="22"/>
      <c r="E548" s="22"/>
      <c r="F548" s="22">
        <v>10</v>
      </c>
      <c r="G548" s="22"/>
      <c r="H548" s="22"/>
      <c r="I548" s="22"/>
      <c r="J548" s="22"/>
      <c r="K548" s="34">
        <f t="shared" si="31"/>
        <v>13</v>
      </c>
    </row>
    <row r="549" spans="1:11" ht="12.75">
      <c r="A549" s="20" t="s">
        <v>26</v>
      </c>
      <c r="B549" s="21">
        <v>1</v>
      </c>
      <c r="C549" s="22"/>
      <c r="D549" s="22">
        <v>10</v>
      </c>
      <c r="E549" s="22">
        <v>5</v>
      </c>
      <c r="F549" s="22">
        <v>2</v>
      </c>
      <c r="G549" s="22"/>
      <c r="H549" s="22"/>
      <c r="I549" s="22"/>
      <c r="J549" s="22"/>
      <c r="K549" s="34">
        <f t="shared" si="31"/>
        <v>18</v>
      </c>
    </row>
    <row r="550" spans="1:11" ht="12.75">
      <c r="A550" s="20" t="s">
        <v>27</v>
      </c>
      <c r="B550" s="21"/>
      <c r="C550" s="22">
        <v>15</v>
      </c>
      <c r="D550" s="22">
        <v>80</v>
      </c>
      <c r="E550" s="22">
        <v>240</v>
      </c>
      <c r="F550" s="22">
        <v>30</v>
      </c>
      <c r="G550" s="22"/>
      <c r="H550" s="22"/>
      <c r="I550" s="22">
        <v>8</v>
      </c>
      <c r="J550" s="22">
        <v>25</v>
      </c>
      <c r="K550" s="34">
        <f t="shared" si="31"/>
        <v>398</v>
      </c>
    </row>
    <row r="551" spans="1:11" ht="12.75">
      <c r="A551" s="20" t="s">
        <v>28</v>
      </c>
      <c r="B551" s="21">
        <v>1</v>
      </c>
      <c r="C551" s="22"/>
      <c r="D551" s="22"/>
      <c r="E551" s="22">
        <v>4</v>
      </c>
      <c r="F551" s="22">
        <v>25</v>
      </c>
      <c r="G551" s="22"/>
      <c r="H551" s="22"/>
      <c r="I551" s="22"/>
      <c r="J551" s="22"/>
      <c r="K551" s="34">
        <f t="shared" si="31"/>
        <v>30</v>
      </c>
    </row>
    <row r="552" spans="1:11" ht="12.75">
      <c r="A552" s="20" t="s">
        <v>29</v>
      </c>
      <c r="B552" s="21"/>
      <c r="C552" s="22"/>
      <c r="D552" s="22">
        <v>60</v>
      </c>
      <c r="E552" s="22">
        <v>22</v>
      </c>
      <c r="F552" s="22">
        <v>40</v>
      </c>
      <c r="G552" s="22"/>
      <c r="H552" s="22"/>
      <c r="I552" s="22">
        <v>7</v>
      </c>
      <c r="J552" s="22">
        <v>3</v>
      </c>
      <c r="K552" s="34">
        <f t="shared" si="31"/>
        <v>132</v>
      </c>
    </row>
    <row r="553" spans="1:11" ht="12.75">
      <c r="A553" s="20" t="s">
        <v>30</v>
      </c>
      <c r="B553" s="21">
        <v>8</v>
      </c>
      <c r="C553" s="22"/>
      <c r="D553" s="22">
        <v>1</v>
      </c>
      <c r="E553" s="22">
        <v>4</v>
      </c>
      <c r="F553" s="22">
        <v>20</v>
      </c>
      <c r="G553" s="22"/>
      <c r="H553" s="22"/>
      <c r="I553" s="22"/>
      <c r="J553" s="22"/>
      <c r="K553" s="34">
        <f t="shared" si="31"/>
        <v>33</v>
      </c>
    </row>
    <row r="554" spans="1:11" ht="12.75">
      <c r="A554" s="24" t="s">
        <v>31</v>
      </c>
      <c r="B554" s="21">
        <v>15</v>
      </c>
      <c r="C554" s="22"/>
      <c r="D554" s="22">
        <v>25</v>
      </c>
      <c r="E554" s="22">
        <v>19</v>
      </c>
      <c r="F554" s="22">
        <v>40</v>
      </c>
      <c r="G554" s="22"/>
      <c r="H554" s="22"/>
      <c r="I554" s="22">
        <v>2</v>
      </c>
      <c r="J554" s="22">
        <v>6</v>
      </c>
      <c r="K554" s="35">
        <f t="shared" si="31"/>
        <v>107</v>
      </c>
    </row>
    <row r="555" spans="1:11" ht="12.75">
      <c r="A555" s="25" t="s">
        <v>32</v>
      </c>
      <c r="B555" s="21"/>
      <c r="C555" s="22"/>
      <c r="D555" s="22"/>
      <c r="E555" s="22"/>
      <c r="F555" s="22"/>
      <c r="G555" s="22"/>
      <c r="H555" s="22"/>
      <c r="I555" s="22"/>
      <c r="J555" s="22"/>
      <c r="K555" s="35">
        <f t="shared" si="31"/>
        <v>0</v>
      </c>
    </row>
    <row r="556" spans="1:11" ht="12.75">
      <c r="A556" s="27" t="s">
        <v>33</v>
      </c>
      <c r="B556" s="21">
        <v>10</v>
      </c>
      <c r="C556" s="22"/>
      <c r="D556" s="22"/>
      <c r="E556" s="22">
        <v>1</v>
      </c>
      <c r="F556" s="22">
        <v>12</v>
      </c>
      <c r="G556" s="22"/>
      <c r="H556" s="22"/>
      <c r="I556" s="22"/>
      <c r="J556" s="22"/>
      <c r="K556" s="35">
        <f t="shared" si="31"/>
        <v>23</v>
      </c>
    </row>
    <row r="557" spans="1:11" ht="12.75">
      <c r="A557" s="27" t="s">
        <v>34</v>
      </c>
      <c r="B557" s="28">
        <v>4</v>
      </c>
      <c r="C557" s="29"/>
      <c r="D557" s="29">
        <v>2</v>
      </c>
      <c r="E557" s="29">
        <v>1</v>
      </c>
      <c r="F557" s="29"/>
      <c r="G557" s="29"/>
      <c r="H557" s="29"/>
      <c r="I557" s="29"/>
      <c r="J557" s="29"/>
      <c r="K557" s="35">
        <f t="shared" si="31"/>
        <v>7</v>
      </c>
    </row>
    <row r="558" spans="1:11" ht="12.75">
      <c r="A558" s="27" t="s">
        <v>35</v>
      </c>
      <c r="B558" s="25">
        <v>8</v>
      </c>
      <c r="C558" s="25"/>
      <c r="D558" s="25">
        <v>2</v>
      </c>
      <c r="E558" s="25"/>
      <c r="F558" s="25"/>
      <c r="G558" s="25"/>
      <c r="H558" s="25"/>
      <c r="I558" s="25"/>
      <c r="J558" s="25"/>
      <c r="K558" s="35">
        <f t="shared" si="31"/>
        <v>10</v>
      </c>
    </row>
    <row r="559" spans="1:11" ht="12.75">
      <c r="A559" s="27" t="s">
        <v>36</v>
      </c>
      <c r="B559" s="25"/>
      <c r="C559" s="25"/>
      <c r="D559" s="25"/>
      <c r="E559" s="25"/>
      <c r="F559" s="25"/>
      <c r="G559" s="25"/>
      <c r="H559" s="25"/>
      <c r="I559" s="25"/>
      <c r="J559" s="25"/>
      <c r="K559" s="35">
        <f t="shared" si="31"/>
        <v>0</v>
      </c>
    </row>
    <row r="560" spans="1:11" ht="12.75">
      <c r="A560" s="27" t="s">
        <v>37</v>
      </c>
      <c r="B560" s="25">
        <v>2</v>
      </c>
      <c r="C560" s="25"/>
      <c r="D560" s="25">
        <v>10</v>
      </c>
      <c r="E560" s="25">
        <v>4</v>
      </c>
      <c r="F560" s="25"/>
      <c r="G560" s="25"/>
      <c r="H560" s="25"/>
      <c r="I560" s="25"/>
      <c r="J560" s="25"/>
      <c r="K560" s="35">
        <f t="shared" si="31"/>
        <v>16</v>
      </c>
    </row>
    <row r="561" spans="1:11" ht="12.75">
      <c r="A561" s="33" t="s">
        <v>55</v>
      </c>
      <c r="B561" s="25"/>
      <c r="C561" s="25"/>
      <c r="D561" s="25">
        <v>6</v>
      </c>
      <c r="E561" s="25">
        <v>3</v>
      </c>
      <c r="F561" s="25">
        <v>5</v>
      </c>
      <c r="G561" s="25"/>
      <c r="H561" s="25"/>
      <c r="I561" s="25">
        <v>9</v>
      </c>
      <c r="J561" s="25"/>
      <c r="K561" s="35">
        <f t="shared" si="31"/>
        <v>23</v>
      </c>
    </row>
    <row r="562" spans="1:11" ht="12.75">
      <c r="A562" s="33" t="s">
        <v>56</v>
      </c>
      <c r="B562" s="25">
        <v>1</v>
      </c>
      <c r="C562" s="25"/>
      <c r="D562" s="25">
        <v>3</v>
      </c>
      <c r="E562" s="25"/>
      <c r="F562" s="25"/>
      <c r="G562" s="25"/>
      <c r="H562" s="25"/>
      <c r="I562" s="25"/>
      <c r="J562" s="25"/>
      <c r="K562" s="34">
        <f t="shared" si="31"/>
        <v>4</v>
      </c>
    </row>
    <row r="563" spans="1:11" ht="12.75">
      <c r="A563" s="27" t="s">
        <v>57</v>
      </c>
      <c r="B563" s="25"/>
      <c r="C563" s="25"/>
      <c r="D563" s="25"/>
      <c r="E563" s="25"/>
      <c r="F563" s="25"/>
      <c r="G563" s="25"/>
      <c r="H563" s="25"/>
      <c r="I563" s="25"/>
      <c r="J563" s="25"/>
      <c r="K563" s="34">
        <f t="shared" si="31"/>
        <v>0</v>
      </c>
    </row>
    <row r="564" spans="1:11" ht="12.75">
      <c r="A564" s="27" t="s">
        <v>58</v>
      </c>
      <c r="B564" s="25">
        <v>3</v>
      </c>
      <c r="C564" s="25"/>
      <c r="D564" s="25"/>
      <c r="E564" s="25"/>
      <c r="F564" s="25"/>
      <c r="G564" s="25"/>
      <c r="H564" s="25"/>
      <c r="I564" s="25"/>
      <c r="J564" s="25"/>
      <c r="K564" s="34">
        <f t="shared" si="31"/>
        <v>3</v>
      </c>
    </row>
    <row r="565" spans="1:11" ht="12.75">
      <c r="A565" s="27" t="s">
        <v>59</v>
      </c>
      <c r="B565" s="25">
        <v>1</v>
      </c>
      <c r="C565" s="25"/>
      <c r="D565" s="25"/>
      <c r="E565" s="25"/>
      <c r="F565" s="25"/>
      <c r="G565" s="25"/>
      <c r="H565" s="25"/>
      <c r="I565" s="25"/>
      <c r="J565" s="25"/>
      <c r="K565" s="34">
        <f t="shared" si="31"/>
        <v>1</v>
      </c>
    </row>
    <row r="566" spans="1:11" ht="12.75">
      <c r="A566" s="27" t="s">
        <v>73</v>
      </c>
      <c r="B566" s="25"/>
      <c r="C566" s="25"/>
      <c r="D566" s="25"/>
      <c r="E566" s="25"/>
      <c r="F566" s="25"/>
      <c r="G566" s="25"/>
      <c r="H566" s="25"/>
      <c r="I566" s="25"/>
      <c r="J566" s="25"/>
      <c r="K566" s="34">
        <f t="shared" si="31"/>
        <v>0</v>
      </c>
    </row>
    <row r="567" spans="1:11" ht="12.75">
      <c r="A567" s="25" t="s">
        <v>39</v>
      </c>
      <c r="B567" s="25"/>
      <c r="C567" s="25"/>
      <c r="D567" s="25"/>
      <c r="E567" s="25"/>
      <c r="F567" s="25"/>
      <c r="G567" s="25"/>
      <c r="H567" s="25"/>
      <c r="I567" s="25"/>
      <c r="J567" s="25"/>
      <c r="K567" s="34">
        <f t="shared" si="31"/>
        <v>0</v>
      </c>
    </row>
    <row r="568" spans="1:11" ht="12.75">
      <c r="A568" s="25" t="s">
        <v>40</v>
      </c>
      <c r="B568" s="25"/>
      <c r="C568" s="25"/>
      <c r="D568" s="25"/>
      <c r="E568" s="25"/>
      <c r="F568" s="25"/>
      <c r="G568" s="25"/>
      <c r="H568" s="25"/>
      <c r="I568" s="25"/>
      <c r="J568" s="25"/>
      <c r="K568" s="34">
        <f t="shared" si="31"/>
        <v>0</v>
      </c>
    </row>
    <row r="569" ht="12.75">
      <c r="A569" s="27" t="s">
        <v>74</v>
      </c>
    </row>
    <row r="570" ht="12.75">
      <c r="A570" s="2"/>
    </row>
    <row r="571" ht="12.75">
      <c r="A571" s="2"/>
    </row>
    <row r="572" ht="12.75">
      <c r="A572" s="2"/>
    </row>
    <row r="573" spans="1:5" ht="15.75">
      <c r="A573" s="63" t="s">
        <v>77</v>
      </c>
      <c r="B573" s="64"/>
      <c r="C573" s="64"/>
      <c r="D573" s="64"/>
      <c r="E573" s="64"/>
    </row>
    <row r="574" spans="1:5" ht="12.75">
      <c r="A574" s="64" t="s">
        <v>78</v>
      </c>
      <c r="B574" s="64"/>
      <c r="C574" s="64"/>
      <c r="D574" s="64"/>
      <c r="E574" s="64"/>
    </row>
    <row r="575" spans="1:5" ht="12.75">
      <c r="A575" s="64" t="s">
        <v>79</v>
      </c>
      <c r="B575" s="64"/>
      <c r="C575" s="64"/>
      <c r="D575" s="64"/>
      <c r="E575" s="64"/>
    </row>
    <row r="576" ht="12.75">
      <c r="A576" s="2"/>
    </row>
    <row r="578" spans="1:14" ht="15.75">
      <c r="A578" s="75" t="s">
        <v>80</v>
      </c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</row>
    <row r="579" ht="13.5" thickBot="1"/>
    <row r="580" spans="1:14" ht="25.5">
      <c r="A580" s="6" t="s">
        <v>0</v>
      </c>
      <c r="B580" s="48" t="s">
        <v>42</v>
      </c>
      <c r="C580" s="48" t="s">
        <v>43</v>
      </c>
      <c r="D580" s="48" t="s">
        <v>44</v>
      </c>
      <c r="E580" s="48" t="s">
        <v>45</v>
      </c>
      <c r="F580" s="48" t="s">
        <v>44</v>
      </c>
      <c r="G580" s="48" t="s">
        <v>46</v>
      </c>
      <c r="H580" s="48" t="s">
        <v>46</v>
      </c>
      <c r="I580" s="48" t="s">
        <v>45</v>
      </c>
      <c r="J580" s="48" t="s">
        <v>47</v>
      </c>
      <c r="K580" s="48" t="s">
        <v>48</v>
      </c>
      <c r="L580" s="48" t="s">
        <v>49</v>
      </c>
      <c r="M580" s="48" t="s">
        <v>50</v>
      </c>
      <c r="N580" s="49" t="s">
        <v>8</v>
      </c>
    </row>
    <row r="581" spans="1:14" ht="12.75">
      <c r="A581" s="13" t="s">
        <v>10</v>
      </c>
      <c r="B581" s="36">
        <f aca="true" t="shared" si="32" ref="B581:B611">K10</f>
        <v>33</v>
      </c>
      <c r="C581" s="36">
        <f aca="true" t="shared" si="33" ref="C581:C611">K60</f>
        <v>59</v>
      </c>
      <c r="D581" s="36">
        <f aca="true" t="shared" si="34" ref="D581:D611">K107</f>
        <v>93</v>
      </c>
      <c r="E581" s="36">
        <f aca="true" t="shared" si="35" ref="E581:E611">K154</f>
        <v>217</v>
      </c>
      <c r="F581" s="36">
        <f aca="true" t="shared" si="36" ref="F581:F611">K200</f>
        <v>1672</v>
      </c>
      <c r="G581" s="36">
        <f aca="true" t="shared" si="37" ref="G581:G611">K245</f>
        <v>2404.5</v>
      </c>
      <c r="H581" s="36">
        <f aca="true" t="shared" si="38" ref="H581:H611">+K291</f>
        <v>60</v>
      </c>
      <c r="I581" s="36">
        <f aca="true" t="shared" si="39" ref="I581:I611">K339</f>
        <v>30</v>
      </c>
      <c r="J581" s="36">
        <f aca="true" t="shared" si="40" ref="J581:J611">K385</f>
        <v>82</v>
      </c>
      <c r="K581" s="36">
        <f aca="true" t="shared" si="41" ref="K581:K618">K434</f>
        <v>310</v>
      </c>
      <c r="L581" s="36">
        <f aca="true" t="shared" si="42" ref="L581:L611">K486</f>
        <v>90</v>
      </c>
      <c r="M581" s="36">
        <f aca="true" t="shared" si="43" ref="M581:M611">K532</f>
        <v>10</v>
      </c>
      <c r="N581" s="50">
        <f aca="true" t="shared" si="44" ref="N581:N611">SUM(B581:M581)</f>
        <v>5060.5</v>
      </c>
    </row>
    <row r="582" spans="1:14" ht="12.75">
      <c r="A582" s="20" t="s">
        <v>11</v>
      </c>
      <c r="B582" s="36">
        <f t="shared" si="32"/>
        <v>0</v>
      </c>
      <c r="C582" s="36">
        <f t="shared" si="33"/>
        <v>0</v>
      </c>
      <c r="D582" s="36">
        <f t="shared" si="34"/>
        <v>0</v>
      </c>
      <c r="E582" s="36">
        <f t="shared" si="35"/>
        <v>0</v>
      </c>
      <c r="F582" s="36">
        <f t="shared" si="36"/>
        <v>237</v>
      </c>
      <c r="G582" s="36">
        <f t="shared" si="37"/>
        <v>467</v>
      </c>
      <c r="H582" s="36">
        <f t="shared" si="38"/>
        <v>123</v>
      </c>
      <c r="I582" s="36">
        <f t="shared" si="39"/>
        <v>0</v>
      </c>
      <c r="J582" s="36">
        <f t="shared" si="40"/>
        <v>110</v>
      </c>
      <c r="K582" s="36">
        <f t="shared" si="41"/>
        <v>150</v>
      </c>
      <c r="L582" s="36">
        <f t="shared" si="42"/>
        <v>37</v>
      </c>
      <c r="M582" s="36">
        <f t="shared" si="43"/>
        <v>117</v>
      </c>
      <c r="N582" s="50">
        <f t="shared" si="44"/>
        <v>1241</v>
      </c>
    </row>
    <row r="583" spans="1:14" ht="12.75">
      <c r="A583" s="20" t="s">
        <v>54</v>
      </c>
      <c r="B583" s="36">
        <f t="shared" si="32"/>
        <v>28</v>
      </c>
      <c r="C583" s="36">
        <f t="shared" si="33"/>
        <v>36</v>
      </c>
      <c r="D583" s="36">
        <f t="shared" si="34"/>
        <v>25</v>
      </c>
      <c r="E583" s="36">
        <f t="shared" si="35"/>
        <v>78</v>
      </c>
      <c r="F583" s="36">
        <f t="shared" si="36"/>
        <v>125</v>
      </c>
      <c r="G583" s="36">
        <f t="shared" si="37"/>
        <v>85</v>
      </c>
      <c r="H583" s="36">
        <f t="shared" si="38"/>
        <v>69</v>
      </c>
      <c r="I583" s="36">
        <f t="shared" si="39"/>
        <v>118</v>
      </c>
      <c r="J583" s="36">
        <f t="shared" si="40"/>
        <v>63</v>
      </c>
      <c r="K583" s="36">
        <f t="shared" si="41"/>
        <v>101</v>
      </c>
      <c r="L583" s="36">
        <f t="shared" si="42"/>
        <v>30</v>
      </c>
      <c r="M583" s="36">
        <f t="shared" si="43"/>
        <v>39</v>
      </c>
      <c r="N583" s="50">
        <f t="shared" si="44"/>
        <v>797</v>
      </c>
    </row>
    <row r="584" spans="1:14" ht="12.75">
      <c r="A584" s="20" t="s">
        <v>12</v>
      </c>
      <c r="B584" s="36">
        <f t="shared" si="32"/>
        <v>34</v>
      </c>
      <c r="C584" s="36">
        <f t="shared" si="33"/>
        <v>26</v>
      </c>
      <c r="D584" s="36">
        <f t="shared" si="34"/>
        <v>73</v>
      </c>
      <c r="E584" s="36">
        <f t="shared" si="35"/>
        <v>93</v>
      </c>
      <c r="F584" s="36">
        <f t="shared" si="36"/>
        <v>234</v>
      </c>
      <c r="G584" s="36">
        <f t="shared" si="37"/>
        <v>115.5</v>
      </c>
      <c r="H584" s="36">
        <f t="shared" si="38"/>
        <v>57</v>
      </c>
      <c r="I584" s="36">
        <f t="shared" si="39"/>
        <v>134</v>
      </c>
      <c r="J584" s="36">
        <f t="shared" si="40"/>
        <v>194</v>
      </c>
      <c r="K584" s="36">
        <f t="shared" si="41"/>
        <v>997</v>
      </c>
      <c r="L584" s="36">
        <f t="shared" si="42"/>
        <v>458</v>
      </c>
      <c r="M584" s="36">
        <f t="shared" si="43"/>
        <v>175</v>
      </c>
      <c r="N584" s="50">
        <f t="shared" si="44"/>
        <v>2590.5</v>
      </c>
    </row>
    <row r="585" spans="1:14" ht="12.75">
      <c r="A585" s="20" t="s">
        <v>13</v>
      </c>
      <c r="B585" s="36">
        <f t="shared" si="32"/>
        <v>0</v>
      </c>
      <c r="C585" s="36">
        <f t="shared" si="33"/>
        <v>0</v>
      </c>
      <c r="D585" s="36">
        <f t="shared" si="34"/>
        <v>0</v>
      </c>
      <c r="E585" s="36">
        <f t="shared" si="35"/>
        <v>0</v>
      </c>
      <c r="F585" s="36">
        <f t="shared" si="36"/>
        <v>3</v>
      </c>
      <c r="G585" s="36">
        <f t="shared" si="37"/>
        <v>4</v>
      </c>
      <c r="H585" s="36">
        <f t="shared" si="38"/>
        <v>17</v>
      </c>
      <c r="I585" s="36">
        <f t="shared" si="39"/>
        <v>0</v>
      </c>
      <c r="J585" s="36">
        <f t="shared" si="40"/>
        <v>0</v>
      </c>
      <c r="K585" s="36">
        <f t="shared" si="41"/>
        <v>66</v>
      </c>
      <c r="L585" s="36">
        <f t="shared" si="42"/>
        <v>30</v>
      </c>
      <c r="M585" s="36">
        <f t="shared" si="43"/>
        <v>140</v>
      </c>
      <c r="N585" s="50">
        <f t="shared" si="44"/>
        <v>260</v>
      </c>
    </row>
    <row r="586" spans="1:14" ht="12.75">
      <c r="A586" s="20" t="s">
        <v>14</v>
      </c>
      <c r="B586" s="36">
        <f t="shared" si="32"/>
        <v>421</v>
      </c>
      <c r="C586" s="36">
        <f t="shared" si="33"/>
        <v>624</v>
      </c>
      <c r="D586" s="36">
        <f t="shared" si="34"/>
        <v>264</v>
      </c>
      <c r="E586" s="36">
        <f t="shared" si="35"/>
        <v>196</v>
      </c>
      <c r="F586" s="36">
        <f t="shared" si="36"/>
        <v>442</v>
      </c>
      <c r="G586" s="36">
        <f t="shared" si="37"/>
        <v>381</v>
      </c>
      <c r="H586" s="36">
        <f t="shared" si="38"/>
        <v>207</v>
      </c>
      <c r="I586" s="36">
        <f t="shared" si="39"/>
        <v>163</v>
      </c>
      <c r="J586" s="36">
        <f t="shared" si="40"/>
        <v>74</v>
      </c>
      <c r="K586" s="36">
        <f t="shared" si="41"/>
        <v>95</v>
      </c>
      <c r="L586" s="36">
        <f t="shared" si="42"/>
        <v>123</v>
      </c>
      <c r="M586" s="36">
        <f t="shared" si="43"/>
        <v>203</v>
      </c>
      <c r="N586" s="50">
        <f t="shared" si="44"/>
        <v>3193</v>
      </c>
    </row>
    <row r="587" spans="1:14" ht="12.75">
      <c r="A587" s="20" t="s">
        <v>15</v>
      </c>
      <c r="B587" s="36">
        <f t="shared" si="32"/>
        <v>0</v>
      </c>
      <c r="C587" s="36">
        <f t="shared" si="33"/>
        <v>0</v>
      </c>
      <c r="D587" s="36">
        <f t="shared" si="34"/>
        <v>0</v>
      </c>
      <c r="E587" s="36">
        <f t="shared" si="35"/>
        <v>0</v>
      </c>
      <c r="F587" s="36">
        <f t="shared" si="36"/>
        <v>0</v>
      </c>
      <c r="G587" s="36">
        <f t="shared" si="37"/>
        <v>0</v>
      </c>
      <c r="H587" s="36">
        <f t="shared" si="38"/>
        <v>0</v>
      </c>
      <c r="I587" s="36">
        <f t="shared" si="39"/>
        <v>0</v>
      </c>
      <c r="J587" s="36">
        <f t="shared" si="40"/>
        <v>0</v>
      </c>
      <c r="K587" s="36">
        <f t="shared" si="41"/>
        <v>0</v>
      </c>
      <c r="L587" s="36">
        <f t="shared" si="42"/>
        <v>0</v>
      </c>
      <c r="M587" s="36">
        <f t="shared" si="43"/>
        <v>0</v>
      </c>
      <c r="N587" s="50">
        <f t="shared" si="44"/>
        <v>0</v>
      </c>
    </row>
    <row r="588" spans="1:14" ht="12.75">
      <c r="A588" s="20" t="s">
        <v>16</v>
      </c>
      <c r="B588" s="36">
        <f t="shared" si="32"/>
        <v>9</v>
      </c>
      <c r="C588" s="36">
        <f t="shared" si="33"/>
        <v>1</v>
      </c>
      <c r="D588" s="36">
        <f t="shared" si="34"/>
        <v>0</v>
      </c>
      <c r="E588" s="36">
        <f t="shared" si="35"/>
        <v>3</v>
      </c>
      <c r="F588" s="36">
        <f t="shared" si="36"/>
        <v>11</v>
      </c>
      <c r="G588" s="36">
        <f t="shared" si="37"/>
        <v>17</v>
      </c>
      <c r="H588" s="36">
        <f t="shared" si="38"/>
        <v>27</v>
      </c>
      <c r="I588" s="36">
        <f t="shared" si="39"/>
        <v>4</v>
      </c>
      <c r="J588" s="36">
        <f t="shared" si="40"/>
        <v>17</v>
      </c>
      <c r="K588" s="36">
        <f t="shared" si="41"/>
        <v>7</v>
      </c>
      <c r="L588" s="36">
        <f t="shared" si="42"/>
        <v>17</v>
      </c>
      <c r="M588" s="36">
        <f t="shared" si="43"/>
        <v>0</v>
      </c>
      <c r="N588" s="50">
        <f t="shared" si="44"/>
        <v>113</v>
      </c>
    </row>
    <row r="589" spans="1:14" ht="12.75">
      <c r="A589" s="20" t="s">
        <v>17</v>
      </c>
      <c r="B589" s="36">
        <f t="shared" si="32"/>
        <v>4</v>
      </c>
      <c r="C589" s="36">
        <f t="shared" si="33"/>
        <v>6</v>
      </c>
      <c r="D589" s="36">
        <f t="shared" si="34"/>
        <v>0</v>
      </c>
      <c r="E589" s="36">
        <f t="shared" si="35"/>
        <v>29</v>
      </c>
      <c r="F589" s="36">
        <f t="shared" si="36"/>
        <v>25</v>
      </c>
      <c r="G589" s="36">
        <f t="shared" si="37"/>
        <v>20</v>
      </c>
      <c r="H589" s="36">
        <f t="shared" si="38"/>
        <v>4</v>
      </c>
      <c r="I589" s="36">
        <f t="shared" si="39"/>
        <v>0</v>
      </c>
      <c r="J589" s="36">
        <f t="shared" si="40"/>
        <v>5</v>
      </c>
      <c r="K589" s="36">
        <f t="shared" si="41"/>
        <v>8</v>
      </c>
      <c r="L589" s="36">
        <f t="shared" si="42"/>
        <v>4</v>
      </c>
      <c r="M589" s="36">
        <f t="shared" si="43"/>
        <v>0</v>
      </c>
      <c r="N589" s="50">
        <f t="shared" si="44"/>
        <v>105</v>
      </c>
    </row>
    <row r="590" spans="1:14" ht="12.75">
      <c r="A590" s="20" t="s">
        <v>18</v>
      </c>
      <c r="B590" s="36">
        <f t="shared" si="32"/>
        <v>0</v>
      </c>
      <c r="C590" s="36">
        <f t="shared" si="33"/>
        <v>0</v>
      </c>
      <c r="D590" s="36">
        <f t="shared" si="34"/>
        <v>0</v>
      </c>
      <c r="E590" s="36">
        <f t="shared" si="35"/>
        <v>0</v>
      </c>
      <c r="F590" s="36">
        <f t="shared" si="36"/>
        <v>4</v>
      </c>
      <c r="G590" s="36">
        <f t="shared" si="37"/>
        <v>0</v>
      </c>
      <c r="H590" s="36">
        <f t="shared" si="38"/>
        <v>0</v>
      </c>
      <c r="I590" s="36">
        <f t="shared" si="39"/>
        <v>0</v>
      </c>
      <c r="J590" s="36">
        <f t="shared" si="40"/>
        <v>0</v>
      </c>
      <c r="K590" s="36">
        <f t="shared" si="41"/>
        <v>0</v>
      </c>
      <c r="L590" s="36">
        <f t="shared" si="42"/>
        <v>0</v>
      </c>
      <c r="M590" s="36">
        <f t="shared" si="43"/>
        <v>0</v>
      </c>
      <c r="N590" s="50">
        <f t="shared" si="44"/>
        <v>4</v>
      </c>
    </row>
    <row r="591" spans="1:14" ht="12.75">
      <c r="A591" s="20" t="s">
        <v>19</v>
      </c>
      <c r="B591" s="36">
        <f t="shared" si="32"/>
        <v>3</v>
      </c>
      <c r="C591" s="36">
        <f t="shared" si="33"/>
        <v>18</v>
      </c>
      <c r="D591" s="36">
        <f t="shared" si="34"/>
        <v>33</v>
      </c>
      <c r="E591" s="36">
        <f t="shared" si="35"/>
        <v>17</v>
      </c>
      <c r="F591" s="36">
        <f t="shared" si="36"/>
        <v>92</v>
      </c>
      <c r="G591" s="36">
        <f t="shared" si="37"/>
        <v>30</v>
      </c>
      <c r="H591" s="36">
        <f t="shared" si="38"/>
        <v>17</v>
      </c>
      <c r="I591" s="36">
        <f t="shared" si="39"/>
        <v>8</v>
      </c>
      <c r="J591" s="36">
        <f t="shared" si="40"/>
        <v>3</v>
      </c>
      <c r="K591" s="36">
        <f t="shared" si="41"/>
        <v>0</v>
      </c>
      <c r="L591" s="36">
        <f t="shared" si="42"/>
        <v>31</v>
      </c>
      <c r="M591" s="36">
        <f t="shared" si="43"/>
        <v>0</v>
      </c>
      <c r="N591" s="50">
        <f t="shared" si="44"/>
        <v>252</v>
      </c>
    </row>
    <row r="592" spans="1:14" ht="12.75">
      <c r="A592" s="20" t="s">
        <v>20</v>
      </c>
      <c r="B592" s="36">
        <f t="shared" si="32"/>
        <v>73</v>
      </c>
      <c r="C592" s="36">
        <f t="shared" si="33"/>
        <v>140</v>
      </c>
      <c r="D592" s="36">
        <f t="shared" si="34"/>
        <v>116</v>
      </c>
      <c r="E592" s="36">
        <f t="shared" si="35"/>
        <v>99</v>
      </c>
      <c r="F592" s="36">
        <f t="shared" si="36"/>
        <v>71</v>
      </c>
      <c r="G592" s="36">
        <f t="shared" si="37"/>
        <v>91</v>
      </c>
      <c r="H592" s="36">
        <f t="shared" si="38"/>
        <v>181</v>
      </c>
      <c r="I592" s="36">
        <f t="shared" si="39"/>
        <v>125</v>
      </c>
      <c r="J592" s="36">
        <f t="shared" si="40"/>
        <v>122</v>
      </c>
      <c r="K592" s="36">
        <f t="shared" si="41"/>
        <v>72</v>
      </c>
      <c r="L592" s="36">
        <f t="shared" si="42"/>
        <v>76</v>
      </c>
      <c r="M592" s="36">
        <f t="shared" si="43"/>
        <v>44</v>
      </c>
      <c r="N592" s="50">
        <f t="shared" si="44"/>
        <v>1210</v>
      </c>
    </row>
    <row r="593" spans="1:14" ht="12.75">
      <c r="A593" s="20" t="s">
        <v>21</v>
      </c>
      <c r="B593" s="36">
        <f t="shared" si="32"/>
        <v>8</v>
      </c>
      <c r="C593" s="36">
        <f t="shared" si="33"/>
        <v>9</v>
      </c>
      <c r="D593" s="36">
        <f t="shared" si="34"/>
        <v>32</v>
      </c>
      <c r="E593" s="36">
        <f t="shared" si="35"/>
        <v>12</v>
      </c>
      <c r="F593" s="36">
        <f t="shared" si="36"/>
        <v>397</v>
      </c>
      <c r="G593" s="36">
        <f t="shared" si="37"/>
        <v>286</v>
      </c>
      <c r="H593" s="36">
        <f t="shared" si="38"/>
        <v>492</v>
      </c>
      <c r="I593" s="36">
        <f t="shared" si="39"/>
        <v>118</v>
      </c>
      <c r="J593" s="36">
        <f t="shared" si="40"/>
        <v>390</v>
      </c>
      <c r="K593" s="36">
        <f t="shared" si="41"/>
        <v>400</v>
      </c>
      <c r="L593" s="36">
        <f t="shared" si="42"/>
        <v>186</v>
      </c>
      <c r="M593" s="36">
        <f t="shared" si="43"/>
        <v>36.5</v>
      </c>
      <c r="N593" s="50">
        <f t="shared" si="44"/>
        <v>2366.5</v>
      </c>
    </row>
    <row r="594" spans="1:14" ht="12.75">
      <c r="A594" s="20" t="s">
        <v>22</v>
      </c>
      <c r="B594" s="36">
        <f t="shared" si="32"/>
        <v>0</v>
      </c>
      <c r="C594" s="36">
        <f t="shared" si="33"/>
        <v>0</v>
      </c>
      <c r="D594" s="36">
        <f t="shared" si="34"/>
        <v>0</v>
      </c>
      <c r="E594" s="36">
        <f t="shared" si="35"/>
        <v>0</v>
      </c>
      <c r="F594" s="36">
        <f t="shared" si="36"/>
        <v>0</v>
      </c>
      <c r="G594" s="36">
        <f t="shared" si="37"/>
        <v>0</v>
      </c>
      <c r="H594" s="36">
        <f t="shared" si="38"/>
        <v>0</v>
      </c>
      <c r="I594" s="36">
        <f t="shared" si="39"/>
        <v>0</v>
      </c>
      <c r="J594" s="36">
        <f t="shared" si="40"/>
        <v>0</v>
      </c>
      <c r="K594" s="36">
        <f t="shared" si="41"/>
        <v>0</v>
      </c>
      <c r="L594" s="36">
        <f t="shared" si="42"/>
        <v>0</v>
      </c>
      <c r="M594" s="36">
        <f t="shared" si="43"/>
        <v>0</v>
      </c>
      <c r="N594" s="50">
        <f t="shared" si="44"/>
        <v>0</v>
      </c>
    </row>
    <row r="595" spans="1:14" ht="12.75">
      <c r="A595" s="20" t="s">
        <v>23</v>
      </c>
      <c r="B595" s="36">
        <f t="shared" si="32"/>
        <v>0</v>
      </c>
      <c r="C595" s="36">
        <f t="shared" si="33"/>
        <v>0</v>
      </c>
      <c r="D595" s="36">
        <f t="shared" si="34"/>
        <v>0</v>
      </c>
      <c r="E595" s="36">
        <f t="shared" si="35"/>
        <v>0</v>
      </c>
      <c r="F595" s="36">
        <f t="shared" si="36"/>
        <v>0</v>
      </c>
      <c r="G595" s="36">
        <f t="shared" si="37"/>
        <v>0</v>
      </c>
      <c r="H595" s="36">
        <f t="shared" si="38"/>
        <v>0</v>
      </c>
      <c r="I595" s="36">
        <f t="shared" si="39"/>
        <v>0</v>
      </c>
      <c r="J595" s="36">
        <f t="shared" si="40"/>
        <v>0</v>
      </c>
      <c r="K595" s="36">
        <f t="shared" si="41"/>
        <v>0</v>
      </c>
      <c r="L595" s="36">
        <f t="shared" si="42"/>
        <v>0</v>
      </c>
      <c r="M595" s="36">
        <f t="shared" si="43"/>
        <v>0</v>
      </c>
      <c r="N595" s="50">
        <f t="shared" si="44"/>
        <v>0</v>
      </c>
    </row>
    <row r="596" spans="1:14" ht="12.75">
      <c r="A596" s="20" t="s">
        <v>24</v>
      </c>
      <c r="B596" s="36">
        <f t="shared" si="32"/>
        <v>1</v>
      </c>
      <c r="C596" s="36">
        <f t="shared" si="33"/>
        <v>7</v>
      </c>
      <c r="D596" s="36">
        <f t="shared" si="34"/>
        <v>1</v>
      </c>
      <c r="E596" s="36">
        <f t="shared" si="35"/>
        <v>0</v>
      </c>
      <c r="F596" s="36">
        <f t="shared" si="36"/>
        <v>0</v>
      </c>
      <c r="G596" s="36">
        <f t="shared" si="37"/>
        <v>0</v>
      </c>
      <c r="H596" s="36">
        <f t="shared" si="38"/>
        <v>27</v>
      </c>
      <c r="I596" s="36">
        <f t="shared" si="39"/>
        <v>6</v>
      </c>
      <c r="J596" s="36">
        <f t="shared" si="40"/>
        <v>4</v>
      </c>
      <c r="K596" s="36">
        <f t="shared" si="41"/>
        <v>4</v>
      </c>
      <c r="L596" s="36">
        <f t="shared" si="42"/>
        <v>2</v>
      </c>
      <c r="M596" s="36">
        <f t="shared" si="43"/>
        <v>0</v>
      </c>
      <c r="N596" s="50">
        <f t="shared" si="44"/>
        <v>52</v>
      </c>
    </row>
    <row r="597" spans="1:14" ht="12.75">
      <c r="A597" s="23" t="s">
        <v>25</v>
      </c>
      <c r="B597" s="36">
        <f t="shared" si="32"/>
        <v>16</v>
      </c>
      <c r="C597" s="36">
        <f t="shared" si="33"/>
        <v>9</v>
      </c>
      <c r="D597" s="36">
        <f t="shared" si="34"/>
        <v>7</v>
      </c>
      <c r="E597" s="36">
        <f t="shared" si="35"/>
        <v>8</v>
      </c>
      <c r="F597" s="36">
        <f t="shared" si="36"/>
        <v>18</v>
      </c>
      <c r="G597" s="36">
        <f t="shared" si="37"/>
        <v>27</v>
      </c>
      <c r="H597" s="36">
        <f t="shared" si="38"/>
        <v>22</v>
      </c>
      <c r="I597" s="36">
        <f t="shared" si="39"/>
        <v>20</v>
      </c>
      <c r="J597" s="36">
        <f t="shared" si="40"/>
        <v>22</v>
      </c>
      <c r="K597" s="36">
        <f t="shared" si="41"/>
        <v>12</v>
      </c>
      <c r="L597" s="36">
        <f t="shared" si="42"/>
        <v>7</v>
      </c>
      <c r="M597" s="36">
        <f t="shared" si="43"/>
        <v>13</v>
      </c>
      <c r="N597" s="50">
        <f t="shared" si="44"/>
        <v>181</v>
      </c>
    </row>
    <row r="598" spans="1:14" ht="12.75">
      <c r="A598" s="20" t="s">
        <v>26</v>
      </c>
      <c r="B598" s="36">
        <f t="shared" si="32"/>
        <v>17</v>
      </c>
      <c r="C598" s="36">
        <f t="shared" si="33"/>
        <v>4</v>
      </c>
      <c r="D598" s="36">
        <f t="shared" si="34"/>
        <v>23</v>
      </c>
      <c r="E598" s="36">
        <f t="shared" si="35"/>
        <v>35</v>
      </c>
      <c r="F598" s="36">
        <f t="shared" si="36"/>
        <v>15</v>
      </c>
      <c r="G598" s="36">
        <f t="shared" si="37"/>
        <v>5</v>
      </c>
      <c r="H598" s="36">
        <f t="shared" si="38"/>
        <v>10</v>
      </c>
      <c r="I598" s="36">
        <f t="shared" si="39"/>
        <v>12</v>
      </c>
      <c r="J598" s="36">
        <f t="shared" si="40"/>
        <v>13</v>
      </c>
      <c r="K598" s="36">
        <f t="shared" si="41"/>
        <v>6</v>
      </c>
      <c r="L598" s="36">
        <f t="shared" si="42"/>
        <v>16</v>
      </c>
      <c r="M598" s="36">
        <f t="shared" si="43"/>
        <v>18</v>
      </c>
      <c r="N598" s="50">
        <f t="shared" si="44"/>
        <v>174</v>
      </c>
    </row>
    <row r="599" spans="1:14" ht="12.75">
      <c r="A599" s="20" t="s">
        <v>27</v>
      </c>
      <c r="B599" s="36">
        <f t="shared" si="32"/>
        <v>426</v>
      </c>
      <c r="C599" s="36">
        <f t="shared" si="33"/>
        <v>586</v>
      </c>
      <c r="D599" s="36">
        <f t="shared" si="34"/>
        <v>672</v>
      </c>
      <c r="E599" s="36">
        <f t="shared" si="35"/>
        <v>434</v>
      </c>
      <c r="F599" s="36">
        <f t="shared" si="36"/>
        <v>506</v>
      </c>
      <c r="G599" s="36">
        <f t="shared" si="37"/>
        <v>475</v>
      </c>
      <c r="H599" s="36">
        <f t="shared" si="38"/>
        <v>658</v>
      </c>
      <c r="I599" s="36">
        <f t="shared" si="39"/>
        <v>564</v>
      </c>
      <c r="J599" s="36">
        <f t="shared" si="40"/>
        <v>486</v>
      </c>
      <c r="K599" s="36">
        <f t="shared" si="41"/>
        <v>426</v>
      </c>
      <c r="L599" s="36">
        <f t="shared" si="42"/>
        <v>365</v>
      </c>
      <c r="M599" s="36">
        <f t="shared" si="43"/>
        <v>398</v>
      </c>
      <c r="N599" s="50">
        <f t="shared" si="44"/>
        <v>5996</v>
      </c>
    </row>
    <row r="600" spans="1:14" ht="12.75">
      <c r="A600" s="20" t="s">
        <v>28</v>
      </c>
      <c r="B600" s="36">
        <f t="shared" si="32"/>
        <v>17</v>
      </c>
      <c r="C600" s="36">
        <f t="shared" si="33"/>
        <v>25.5</v>
      </c>
      <c r="D600" s="36">
        <f t="shared" si="34"/>
        <v>22</v>
      </c>
      <c r="E600" s="36">
        <f t="shared" si="35"/>
        <v>20</v>
      </c>
      <c r="F600" s="36">
        <f t="shared" si="36"/>
        <v>30</v>
      </c>
      <c r="G600" s="36">
        <f t="shared" si="37"/>
        <v>50</v>
      </c>
      <c r="H600" s="36">
        <f t="shared" si="38"/>
        <v>40</v>
      </c>
      <c r="I600" s="36">
        <f t="shared" si="39"/>
        <v>40</v>
      </c>
      <c r="J600" s="36">
        <f t="shared" si="40"/>
        <v>33.5</v>
      </c>
      <c r="K600" s="36">
        <f t="shared" si="41"/>
        <v>23</v>
      </c>
      <c r="L600" s="36">
        <f t="shared" si="42"/>
        <v>17</v>
      </c>
      <c r="M600" s="36">
        <f t="shared" si="43"/>
        <v>30</v>
      </c>
      <c r="N600" s="50">
        <f t="shared" si="44"/>
        <v>348</v>
      </c>
    </row>
    <row r="601" spans="1:14" ht="12.75">
      <c r="A601" s="20" t="s">
        <v>29</v>
      </c>
      <c r="B601" s="36">
        <f t="shared" si="32"/>
        <v>163</v>
      </c>
      <c r="C601" s="36">
        <f t="shared" si="33"/>
        <v>218</v>
      </c>
      <c r="D601" s="36">
        <f t="shared" si="34"/>
        <v>256</v>
      </c>
      <c r="E601" s="36">
        <f t="shared" si="35"/>
        <v>214</v>
      </c>
      <c r="F601" s="36">
        <f t="shared" si="36"/>
        <v>255</v>
      </c>
      <c r="G601" s="36">
        <f t="shared" si="37"/>
        <v>281</v>
      </c>
      <c r="H601" s="36">
        <f t="shared" si="38"/>
        <v>271</v>
      </c>
      <c r="I601" s="36">
        <f t="shared" si="39"/>
        <v>331</v>
      </c>
      <c r="J601" s="36">
        <f t="shared" si="40"/>
        <v>227</v>
      </c>
      <c r="K601" s="36">
        <f t="shared" si="41"/>
        <v>185</v>
      </c>
      <c r="L601" s="36">
        <f t="shared" si="42"/>
        <v>121.5</v>
      </c>
      <c r="M601" s="36">
        <f t="shared" si="43"/>
        <v>132</v>
      </c>
      <c r="N601" s="50">
        <f t="shared" si="44"/>
        <v>2654.5</v>
      </c>
    </row>
    <row r="602" spans="1:14" ht="12.75">
      <c r="A602" s="20" t="s">
        <v>30</v>
      </c>
      <c r="B602" s="36">
        <f t="shared" si="32"/>
        <v>47</v>
      </c>
      <c r="C602" s="36">
        <f t="shared" si="33"/>
        <v>46</v>
      </c>
      <c r="D602" s="36">
        <f t="shared" si="34"/>
        <v>29</v>
      </c>
      <c r="E602" s="36">
        <f t="shared" si="35"/>
        <v>43</v>
      </c>
      <c r="F602" s="36">
        <f t="shared" si="36"/>
        <v>46</v>
      </c>
      <c r="G602" s="36">
        <f t="shared" si="37"/>
        <v>81</v>
      </c>
      <c r="H602" s="36">
        <f t="shared" si="38"/>
        <v>55</v>
      </c>
      <c r="I602" s="36">
        <f t="shared" si="39"/>
        <v>77</v>
      </c>
      <c r="J602" s="36">
        <f t="shared" si="40"/>
        <v>62.5</v>
      </c>
      <c r="K602" s="36">
        <f t="shared" si="41"/>
        <v>72</v>
      </c>
      <c r="L602" s="36">
        <f t="shared" si="42"/>
        <v>48</v>
      </c>
      <c r="M602" s="36">
        <f t="shared" si="43"/>
        <v>33</v>
      </c>
      <c r="N602" s="50">
        <f t="shared" si="44"/>
        <v>639.5</v>
      </c>
    </row>
    <row r="603" spans="1:14" ht="12.75">
      <c r="A603" s="24" t="s">
        <v>31</v>
      </c>
      <c r="B603" s="51">
        <f t="shared" si="32"/>
        <v>156</v>
      </c>
      <c r="C603" s="51">
        <f t="shared" si="33"/>
        <v>172</v>
      </c>
      <c r="D603" s="51">
        <f t="shared" si="34"/>
        <v>266</v>
      </c>
      <c r="E603" s="51">
        <f t="shared" si="35"/>
        <v>175</v>
      </c>
      <c r="F603" s="51">
        <f t="shared" si="36"/>
        <v>237</v>
      </c>
      <c r="G603" s="51">
        <f t="shared" si="37"/>
        <v>287</v>
      </c>
      <c r="H603" s="36">
        <f t="shared" si="38"/>
        <v>330</v>
      </c>
      <c r="I603" s="51">
        <f t="shared" si="39"/>
        <v>251</v>
      </c>
      <c r="J603" s="51">
        <f t="shared" si="40"/>
        <v>148</v>
      </c>
      <c r="K603" s="51">
        <f t="shared" si="41"/>
        <v>122</v>
      </c>
      <c r="L603" s="51">
        <f t="shared" si="42"/>
        <v>108</v>
      </c>
      <c r="M603" s="51">
        <f t="shared" si="43"/>
        <v>107</v>
      </c>
      <c r="N603" s="52">
        <f t="shared" si="44"/>
        <v>2359</v>
      </c>
    </row>
    <row r="604" spans="1:14" ht="12.75">
      <c r="A604" s="25" t="s">
        <v>32</v>
      </c>
      <c r="B604" s="51">
        <f t="shared" si="32"/>
        <v>8</v>
      </c>
      <c r="C604" s="51">
        <f t="shared" si="33"/>
        <v>3</v>
      </c>
      <c r="D604" s="51">
        <f t="shared" si="34"/>
        <v>2</v>
      </c>
      <c r="E604" s="51">
        <f t="shared" si="35"/>
        <v>3</v>
      </c>
      <c r="F604" s="51">
        <f t="shared" si="36"/>
        <v>0</v>
      </c>
      <c r="G604" s="51">
        <f t="shared" si="37"/>
        <v>5</v>
      </c>
      <c r="H604" s="36">
        <f t="shared" si="38"/>
        <v>2</v>
      </c>
      <c r="I604" s="51">
        <f t="shared" si="39"/>
        <v>2</v>
      </c>
      <c r="J604" s="51">
        <f t="shared" si="40"/>
        <v>8</v>
      </c>
      <c r="K604" s="51">
        <f t="shared" si="41"/>
        <v>4</v>
      </c>
      <c r="L604" s="51">
        <f t="shared" si="42"/>
        <v>8</v>
      </c>
      <c r="M604" s="51">
        <f t="shared" si="43"/>
        <v>0</v>
      </c>
      <c r="N604" s="52">
        <f t="shared" si="44"/>
        <v>45</v>
      </c>
    </row>
    <row r="605" spans="1:14" ht="12.75">
      <c r="A605" s="27" t="s">
        <v>33</v>
      </c>
      <c r="B605" s="51">
        <f t="shared" si="32"/>
        <v>29</v>
      </c>
      <c r="C605" s="51">
        <f t="shared" si="33"/>
        <v>29</v>
      </c>
      <c r="D605" s="51">
        <f t="shared" si="34"/>
        <v>17</v>
      </c>
      <c r="E605" s="51">
        <f t="shared" si="35"/>
        <v>24</v>
      </c>
      <c r="F605" s="51">
        <f t="shared" si="36"/>
        <v>32</v>
      </c>
      <c r="G605" s="51">
        <f t="shared" si="37"/>
        <v>54</v>
      </c>
      <c r="H605" s="36">
        <f t="shared" si="38"/>
        <v>32</v>
      </c>
      <c r="I605" s="51">
        <f t="shared" si="39"/>
        <v>53</v>
      </c>
      <c r="J605" s="51">
        <f t="shared" si="40"/>
        <v>35</v>
      </c>
      <c r="K605" s="51">
        <f t="shared" si="41"/>
        <v>58</v>
      </c>
      <c r="L605" s="51">
        <f t="shared" si="42"/>
        <v>23</v>
      </c>
      <c r="M605" s="51">
        <f t="shared" si="43"/>
        <v>23</v>
      </c>
      <c r="N605" s="52">
        <f t="shared" si="44"/>
        <v>409</v>
      </c>
    </row>
    <row r="606" spans="1:14" ht="12.75">
      <c r="A606" s="27" t="s">
        <v>34</v>
      </c>
      <c r="B606" s="51">
        <f t="shared" si="32"/>
        <v>13</v>
      </c>
      <c r="C606" s="51">
        <f t="shared" si="33"/>
        <v>14</v>
      </c>
      <c r="D606" s="51">
        <f t="shared" si="34"/>
        <v>11</v>
      </c>
      <c r="E606" s="51">
        <f t="shared" si="35"/>
        <v>15</v>
      </c>
      <c r="F606" s="51">
        <f t="shared" si="36"/>
        <v>15</v>
      </c>
      <c r="G606" s="51">
        <f t="shared" si="37"/>
        <v>13</v>
      </c>
      <c r="H606" s="51">
        <f t="shared" si="38"/>
        <v>15</v>
      </c>
      <c r="I606" s="51">
        <f t="shared" si="39"/>
        <v>16</v>
      </c>
      <c r="J606" s="51">
        <f t="shared" si="40"/>
        <v>13</v>
      </c>
      <c r="K606" s="51">
        <f t="shared" si="41"/>
        <v>20</v>
      </c>
      <c r="L606" s="51">
        <f t="shared" si="42"/>
        <v>9</v>
      </c>
      <c r="M606" s="51">
        <f t="shared" si="43"/>
        <v>7</v>
      </c>
      <c r="N606" s="52">
        <f t="shared" si="44"/>
        <v>161</v>
      </c>
    </row>
    <row r="607" spans="1:14" ht="12.75">
      <c r="A607" s="27" t="s">
        <v>35</v>
      </c>
      <c r="B607" s="51">
        <f t="shared" si="32"/>
        <v>19</v>
      </c>
      <c r="C607" s="51">
        <f t="shared" si="33"/>
        <v>18</v>
      </c>
      <c r="D607" s="51">
        <f t="shared" si="34"/>
        <v>14</v>
      </c>
      <c r="E607" s="51">
        <f t="shared" si="35"/>
        <v>26</v>
      </c>
      <c r="F607" s="51">
        <f t="shared" si="36"/>
        <v>23</v>
      </c>
      <c r="G607" s="51">
        <f t="shared" si="37"/>
        <v>19</v>
      </c>
      <c r="H607" s="51">
        <f t="shared" si="38"/>
        <v>19</v>
      </c>
      <c r="I607" s="51">
        <f t="shared" si="39"/>
        <v>24</v>
      </c>
      <c r="J607" s="51">
        <f t="shared" si="40"/>
        <v>15.5</v>
      </c>
      <c r="K607" s="51">
        <f t="shared" si="41"/>
        <v>31</v>
      </c>
      <c r="L607" s="51">
        <f t="shared" si="42"/>
        <v>12</v>
      </c>
      <c r="M607" s="51">
        <f t="shared" si="43"/>
        <v>10</v>
      </c>
      <c r="N607" s="52">
        <f t="shared" si="44"/>
        <v>230.5</v>
      </c>
    </row>
    <row r="608" spans="1:14" ht="12.75">
      <c r="A608" s="27" t="s">
        <v>36</v>
      </c>
      <c r="B608" s="51">
        <f t="shared" si="32"/>
        <v>0</v>
      </c>
      <c r="C608" s="51">
        <f t="shared" si="33"/>
        <v>0</v>
      </c>
      <c r="D608" s="51">
        <f t="shared" si="34"/>
        <v>0</v>
      </c>
      <c r="E608" s="51">
        <f t="shared" si="35"/>
        <v>0</v>
      </c>
      <c r="F608" s="51">
        <f t="shared" si="36"/>
        <v>0</v>
      </c>
      <c r="G608" s="51">
        <f t="shared" si="37"/>
        <v>0</v>
      </c>
      <c r="H608" s="51">
        <f t="shared" si="38"/>
        <v>0</v>
      </c>
      <c r="I608" s="51">
        <f t="shared" si="39"/>
        <v>0</v>
      </c>
      <c r="J608" s="51">
        <f t="shared" si="40"/>
        <v>0</v>
      </c>
      <c r="K608" s="51">
        <f t="shared" si="41"/>
        <v>0</v>
      </c>
      <c r="L608" s="51">
        <f t="shared" si="42"/>
        <v>0</v>
      </c>
      <c r="M608" s="51">
        <f t="shared" si="43"/>
        <v>0</v>
      </c>
      <c r="N608" s="52">
        <f t="shared" si="44"/>
        <v>0</v>
      </c>
    </row>
    <row r="609" spans="1:14" ht="12.75">
      <c r="A609" s="27" t="s">
        <v>37</v>
      </c>
      <c r="B609" s="51">
        <f t="shared" si="32"/>
        <v>21</v>
      </c>
      <c r="C609" s="51">
        <f t="shared" si="33"/>
        <v>41.5</v>
      </c>
      <c r="D609" s="51">
        <f t="shared" si="34"/>
        <v>23</v>
      </c>
      <c r="E609" s="51">
        <f t="shared" si="35"/>
        <v>34</v>
      </c>
      <c r="F609" s="51">
        <f t="shared" si="36"/>
        <v>46</v>
      </c>
      <c r="G609" s="51">
        <f t="shared" si="37"/>
        <v>36</v>
      </c>
      <c r="H609" s="51">
        <f t="shared" si="38"/>
        <v>31.5</v>
      </c>
      <c r="I609" s="51">
        <f t="shared" si="39"/>
        <v>40</v>
      </c>
      <c r="J609" s="51">
        <f t="shared" si="40"/>
        <v>32.5</v>
      </c>
      <c r="K609" s="51">
        <f t="shared" si="41"/>
        <v>49</v>
      </c>
      <c r="L609" s="51">
        <f t="shared" si="42"/>
        <v>21</v>
      </c>
      <c r="M609" s="51">
        <f t="shared" si="43"/>
        <v>16</v>
      </c>
      <c r="N609" s="52">
        <f t="shared" si="44"/>
        <v>391.5</v>
      </c>
    </row>
    <row r="610" spans="1:14" ht="12.75">
      <c r="A610" s="33" t="s">
        <v>55</v>
      </c>
      <c r="B610" s="51">
        <f t="shared" si="32"/>
        <v>25</v>
      </c>
      <c r="C610" s="51">
        <f t="shared" si="33"/>
        <v>21.5</v>
      </c>
      <c r="D610" s="51">
        <f t="shared" si="34"/>
        <v>21</v>
      </c>
      <c r="E610" s="51">
        <f t="shared" si="35"/>
        <v>9</v>
      </c>
      <c r="F610" s="51">
        <f t="shared" si="36"/>
        <v>34.5</v>
      </c>
      <c r="G610" s="51">
        <f t="shared" si="37"/>
        <v>32</v>
      </c>
      <c r="H610" s="51">
        <f t="shared" si="38"/>
        <v>24</v>
      </c>
      <c r="I610" s="51">
        <f t="shared" si="39"/>
        <v>22</v>
      </c>
      <c r="J610" s="51">
        <f t="shared" si="40"/>
        <v>25</v>
      </c>
      <c r="K610" s="51">
        <f t="shared" si="41"/>
        <v>25</v>
      </c>
      <c r="L610" s="51">
        <f t="shared" si="42"/>
        <v>17</v>
      </c>
      <c r="M610" s="51">
        <f t="shared" si="43"/>
        <v>23</v>
      </c>
      <c r="N610" s="52">
        <f t="shared" si="44"/>
        <v>279</v>
      </c>
    </row>
    <row r="611" spans="1:14" ht="12.75">
      <c r="A611" s="33" t="s">
        <v>56</v>
      </c>
      <c r="B611" s="51">
        <f t="shared" si="32"/>
        <v>7.5</v>
      </c>
      <c r="C611" s="51">
        <f t="shared" si="33"/>
        <v>4</v>
      </c>
      <c r="D611" s="51">
        <f t="shared" si="34"/>
        <v>4</v>
      </c>
      <c r="E611" s="51">
        <f t="shared" si="35"/>
        <v>2</v>
      </c>
      <c r="F611" s="51">
        <f t="shared" si="36"/>
        <v>8</v>
      </c>
      <c r="G611" s="51">
        <f t="shared" si="37"/>
        <v>14</v>
      </c>
      <c r="H611" s="51">
        <f t="shared" si="38"/>
        <v>9</v>
      </c>
      <c r="I611" s="51">
        <f t="shared" si="39"/>
        <v>5</v>
      </c>
      <c r="J611" s="51">
        <f t="shared" si="40"/>
        <v>5</v>
      </c>
      <c r="K611" s="51">
        <f t="shared" si="41"/>
        <v>5</v>
      </c>
      <c r="L611" s="51">
        <f t="shared" si="42"/>
        <v>5</v>
      </c>
      <c r="M611" s="51">
        <f t="shared" si="43"/>
        <v>4</v>
      </c>
      <c r="N611" s="52">
        <f t="shared" si="44"/>
        <v>72.5</v>
      </c>
    </row>
    <row r="612" spans="1:14" ht="12.75">
      <c r="A612" s="33" t="s">
        <v>57</v>
      </c>
      <c r="B612" s="51">
        <f aca="true" t="shared" si="45" ref="B612:B618">K41</f>
        <v>2.5</v>
      </c>
      <c r="C612" s="51">
        <f aca="true" t="shared" si="46" ref="C612:C618">K91</f>
        <v>0</v>
      </c>
      <c r="D612" s="51">
        <f aca="true" t="shared" si="47" ref="D612:D618">K138</f>
        <v>1</v>
      </c>
      <c r="E612" s="51">
        <f aca="true" t="shared" si="48" ref="E612:E618">K185</f>
        <v>0</v>
      </c>
      <c r="F612" s="51">
        <f aca="true" t="shared" si="49" ref="F612:F618">K231</f>
        <v>1</v>
      </c>
      <c r="G612" s="51">
        <f aca="true" t="shared" si="50" ref="G612:G618">K276</f>
        <v>4</v>
      </c>
      <c r="H612" s="51">
        <f aca="true" t="shared" si="51" ref="H612:H618">+K322</f>
        <v>0</v>
      </c>
      <c r="I612" s="51">
        <f aca="true" t="shared" si="52" ref="I612:I618">K370</f>
        <v>1</v>
      </c>
      <c r="J612" s="51">
        <f aca="true" t="shared" si="53" ref="J612:J618">K416</f>
        <v>0</v>
      </c>
      <c r="K612" s="51">
        <f t="shared" si="41"/>
        <v>1.5</v>
      </c>
      <c r="L612" s="51">
        <f aca="true" t="shared" si="54" ref="L612:L618">K517</f>
        <v>0</v>
      </c>
      <c r="M612" s="51">
        <f aca="true" t="shared" si="55" ref="M612:M618">K563</f>
        <v>0</v>
      </c>
      <c r="N612" s="52">
        <f aca="true" t="shared" si="56" ref="N612:N618">SUM(B612:M612)</f>
        <v>11</v>
      </c>
    </row>
    <row r="613" spans="1:14" ht="12.75">
      <c r="A613" s="33" t="s">
        <v>58</v>
      </c>
      <c r="B613" s="51">
        <f t="shared" si="45"/>
        <v>7</v>
      </c>
      <c r="C613" s="51">
        <f t="shared" si="46"/>
        <v>7</v>
      </c>
      <c r="D613" s="51">
        <f t="shared" si="47"/>
        <v>3</v>
      </c>
      <c r="E613" s="51">
        <f t="shared" si="48"/>
        <v>5</v>
      </c>
      <c r="F613" s="51">
        <f t="shared" si="49"/>
        <v>7</v>
      </c>
      <c r="G613" s="51">
        <f t="shared" si="50"/>
        <v>7</v>
      </c>
      <c r="H613" s="51">
        <f t="shared" si="51"/>
        <v>5</v>
      </c>
      <c r="I613" s="51">
        <f t="shared" si="52"/>
        <v>6</v>
      </c>
      <c r="J613" s="51">
        <f t="shared" si="53"/>
        <v>7</v>
      </c>
      <c r="K613" s="51">
        <f t="shared" si="41"/>
        <v>6</v>
      </c>
      <c r="L613" s="51">
        <f t="shared" si="54"/>
        <v>4</v>
      </c>
      <c r="M613" s="51">
        <f t="shared" si="55"/>
        <v>3</v>
      </c>
      <c r="N613" s="52">
        <f t="shared" si="56"/>
        <v>67</v>
      </c>
    </row>
    <row r="614" spans="1:14" ht="12.75">
      <c r="A614" s="33" t="s">
        <v>59</v>
      </c>
      <c r="B614" s="51">
        <f t="shared" si="45"/>
        <v>2.5</v>
      </c>
      <c r="C614" s="51">
        <f t="shared" si="46"/>
        <v>2</v>
      </c>
      <c r="D614" s="51">
        <f t="shared" si="47"/>
        <v>1</v>
      </c>
      <c r="E614" s="51">
        <f t="shared" si="48"/>
        <v>1</v>
      </c>
      <c r="F614" s="51">
        <f t="shared" si="49"/>
        <v>1</v>
      </c>
      <c r="G614" s="51">
        <f t="shared" si="50"/>
        <v>2</v>
      </c>
      <c r="H614" s="51">
        <f t="shared" si="51"/>
        <v>3</v>
      </c>
      <c r="I614" s="51">
        <f t="shared" si="52"/>
        <v>1</v>
      </c>
      <c r="J614" s="51">
        <f t="shared" si="53"/>
        <v>1</v>
      </c>
      <c r="K614" s="51">
        <f t="shared" si="41"/>
        <v>1.5</v>
      </c>
      <c r="L614" s="51">
        <f t="shared" si="54"/>
        <v>1</v>
      </c>
      <c r="M614" s="51">
        <f t="shared" si="55"/>
        <v>1</v>
      </c>
      <c r="N614" s="52">
        <f t="shared" si="56"/>
        <v>18</v>
      </c>
    </row>
    <row r="615" spans="1:14" ht="12.75">
      <c r="A615" s="33" t="s">
        <v>73</v>
      </c>
      <c r="B615" s="51">
        <f t="shared" si="45"/>
        <v>0</v>
      </c>
      <c r="C615" s="51">
        <f t="shared" si="46"/>
        <v>0</v>
      </c>
      <c r="D615" s="51">
        <f t="shared" si="47"/>
        <v>0</v>
      </c>
      <c r="E615" s="51">
        <f t="shared" si="48"/>
        <v>0</v>
      </c>
      <c r="F615" s="51">
        <f t="shared" si="49"/>
        <v>27</v>
      </c>
      <c r="G615" s="51">
        <f t="shared" si="50"/>
        <v>46</v>
      </c>
      <c r="H615" s="51">
        <f t="shared" si="51"/>
        <v>18</v>
      </c>
      <c r="I615" s="51">
        <f t="shared" si="52"/>
        <v>18</v>
      </c>
      <c r="J615" s="51">
        <f t="shared" si="53"/>
        <v>17</v>
      </c>
      <c r="K615" s="51">
        <f t="shared" si="41"/>
        <v>0</v>
      </c>
      <c r="L615" s="51">
        <f t="shared" si="54"/>
        <v>4</v>
      </c>
      <c r="M615" s="51">
        <f t="shared" si="55"/>
        <v>0</v>
      </c>
      <c r="N615" s="52">
        <f t="shared" si="56"/>
        <v>130</v>
      </c>
    </row>
    <row r="616" spans="1:14" ht="12.75">
      <c r="A616" s="25" t="s">
        <v>39</v>
      </c>
      <c r="B616" s="51">
        <f t="shared" si="45"/>
        <v>21</v>
      </c>
      <c r="C616" s="51">
        <f t="shared" si="46"/>
        <v>150</v>
      </c>
      <c r="D616" s="51">
        <f t="shared" si="47"/>
        <v>0</v>
      </c>
      <c r="E616" s="51">
        <f t="shared" si="48"/>
        <v>230</v>
      </c>
      <c r="F616" s="51">
        <f t="shared" si="49"/>
        <v>342</v>
      </c>
      <c r="G616" s="51">
        <f t="shared" si="50"/>
        <v>263.5</v>
      </c>
      <c r="H616" s="51">
        <f t="shared" si="51"/>
        <v>110</v>
      </c>
      <c r="I616" s="51">
        <f t="shared" si="52"/>
        <v>14</v>
      </c>
      <c r="J616" s="51">
        <f t="shared" si="53"/>
        <v>75</v>
      </c>
      <c r="K616" s="51">
        <f t="shared" si="41"/>
        <v>5</v>
      </c>
      <c r="L616" s="51">
        <f t="shared" si="54"/>
        <v>34</v>
      </c>
      <c r="M616" s="51">
        <f t="shared" si="55"/>
        <v>0</v>
      </c>
      <c r="N616" s="52">
        <f t="shared" si="56"/>
        <v>1244.5</v>
      </c>
    </row>
    <row r="617" spans="1:14" ht="12.75">
      <c r="A617" s="60" t="s">
        <v>40</v>
      </c>
      <c r="B617" s="51">
        <f t="shared" si="45"/>
        <v>21</v>
      </c>
      <c r="C617" s="51">
        <f t="shared" si="46"/>
        <v>16</v>
      </c>
      <c r="D617" s="51">
        <f t="shared" si="47"/>
        <v>12</v>
      </c>
      <c r="E617" s="51">
        <f t="shared" si="48"/>
        <v>153</v>
      </c>
      <c r="F617" s="51">
        <f t="shared" si="49"/>
        <v>0</v>
      </c>
      <c r="G617" s="51">
        <f t="shared" si="50"/>
        <v>0</v>
      </c>
      <c r="H617" s="51">
        <f t="shared" si="51"/>
        <v>175</v>
      </c>
      <c r="I617" s="51">
        <f t="shared" si="52"/>
        <v>35</v>
      </c>
      <c r="J617" s="51">
        <f t="shared" si="53"/>
        <v>0</v>
      </c>
      <c r="K617" s="51">
        <f t="shared" si="41"/>
        <v>0</v>
      </c>
      <c r="L617" s="51">
        <f t="shared" si="54"/>
        <v>963</v>
      </c>
      <c r="M617" s="51">
        <f t="shared" si="55"/>
        <v>0</v>
      </c>
      <c r="N617" s="52">
        <f t="shared" si="56"/>
        <v>1375</v>
      </c>
    </row>
    <row r="618" spans="1:14" ht="12.75">
      <c r="A618" s="27" t="s">
        <v>74</v>
      </c>
      <c r="B618" s="36">
        <f t="shared" si="45"/>
        <v>0</v>
      </c>
      <c r="C618" s="36">
        <f t="shared" si="46"/>
        <v>0</v>
      </c>
      <c r="D618" s="36">
        <f t="shared" si="47"/>
        <v>0</v>
      </c>
      <c r="E618" s="36">
        <f t="shared" si="48"/>
        <v>0</v>
      </c>
      <c r="F618" s="36">
        <f t="shared" si="49"/>
        <v>0</v>
      </c>
      <c r="G618" s="36">
        <f t="shared" si="50"/>
        <v>0</v>
      </c>
      <c r="H618" s="36">
        <f t="shared" si="51"/>
        <v>0</v>
      </c>
      <c r="I618" s="36">
        <f t="shared" si="52"/>
        <v>0</v>
      </c>
      <c r="J618" s="36">
        <f t="shared" si="53"/>
        <v>0</v>
      </c>
      <c r="K618" s="36">
        <f t="shared" si="41"/>
        <v>0</v>
      </c>
      <c r="L618" s="36">
        <f t="shared" si="54"/>
        <v>0</v>
      </c>
      <c r="M618" s="36">
        <f t="shared" si="55"/>
        <v>0</v>
      </c>
      <c r="N618" s="71">
        <f t="shared" si="56"/>
        <v>0</v>
      </c>
    </row>
  </sheetData>
  <mergeCells count="15">
    <mergeCell ref="A578:N578"/>
    <mergeCell ref="A289:K289"/>
    <mergeCell ref="A337:K337"/>
    <mergeCell ref="A383:K383"/>
    <mergeCell ref="A432:K432"/>
    <mergeCell ref="A484:K484"/>
    <mergeCell ref="A530:K530"/>
    <mergeCell ref="O5:AH5"/>
    <mergeCell ref="O6:AH6"/>
    <mergeCell ref="A197:K197"/>
    <mergeCell ref="A242:K242"/>
    <mergeCell ref="A6:K6"/>
    <mergeCell ref="A57:K57"/>
    <mergeCell ref="A104:K104"/>
    <mergeCell ref="A151:K151"/>
  </mergeCells>
  <printOptions/>
  <pageMargins left="0.6299212598425197" right="0.7874015748031497" top="0.3937007874015748" bottom="0.5905511811023623" header="0.2755905511811024" footer="0"/>
  <pageSetup blackAndWhite="1" horizontalDpi="600" verticalDpi="600" orientation="portrait" paperSize="5" scale="89" r:id="rId2"/>
  <colBreaks count="2" manualBreakCount="2">
    <brk id="14" max="554" man="1"/>
    <brk id="34" max="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17"/>
  <sheetViews>
    <sheetView tabSelected="1" zoomScaleSheetLayoutView="75" workbookViewId="0" topLeftCell="A423">
      <selection activeCell="I426" sqref="I426"/>
    </sheetView>
  </sheetViews>
  <sheetFormatPr defaultColWidth="11.421875" defaultRowHeight="12.75"/>
  <cols>
    <col min="1" max="1" width="17.00390625" style="0" customWidth="1"/>
    <col min="2" max="6" width="10.7109375" style="0" customWidth="1"/>
    <col min="7" max="7" width="12.8515625" style="0" customWidth="1"/>
    <col min="8" max="11" width="10.7109375" style="0" customWidth="1"/>
    <col min="12" max="12" width="9.57421875" style="0" customWidth="1"/>
    <col min="13" max="13" width="8.421875" style="0" customWidth="1"/>
    <col min="14" max="14" width="10.8515625" style="0" customWidth="1"/>
    <col min="15" max="15" width="17.28125" style="0" customWidth="1"/>
    <col min="16" max="16" width="8.140625" style="0" customWidth="1"/>
    <col min="17" max="17" width="7.57421875" style="0" customWidth="1"/>
    <col min="18" max="18" width="7.8515625" style="0" customWidth="1"/>
    <col min="19" max="19" width="7.421875" style="0" customWidth="1"/>
    <col min="20" max="20" width="7.57421875" style="0" customWidth="1"/>
    <col min="21" max="21" width="7.421875" style="0" customWidth="1"/>
    <col min="22" max="22" width="9.8515625" style="0" customWidth="1"/>
    <col min="23" max="23" width="8.57421875" style="0" customWidth="1"/>
    <col min="24" max="25" width="8.00390625" style="0" customWidth="1"/>
    <col min="26" max="26" width="7.140625" style="0" customWidth="1"/>
    <col min="27" max="27" width="9.00390625" style="0" customWidth="1"/>
    <col min="28" max="28" width="8.28125" style="0" customWidth="1"/>
    <col min="29" max="29" width="7.57421875" style="0" customWidth="1"/>
    <col min="30" max="30" width="8.57421875" style="0" customWidth="1"/>
    <col min="31" max="31" width="8.00390625" style="0" customWidth="1"/>
    <col min="32" max="32" width="6.8515625" style="0" customWidth="1"/>
    <col min="33" max="33" width="7.7109375" style="0" customWidth="1"/>
    <col min="34" max="34" width="7.8515625" style="0" customWidth="1"/>
  </cols>
  <sheetData>
    <row r="1" spans="1:19" ht="13.5" customHeight="1">
      <c r="A1" s="63" t="s">
        <v>77</v>
      </c>
      <c r="B1" s="64"/>
      <c r="C1" s="64"/>
      <c r="D1" s="64"/>
      <c r="E1" s="64"/>
      <c r="O1" s="63" t="s">
        <v>77</v>
      </c>
      <c r="P1" s="64"/>
      <c r="Q1" s="64"/>
      <c r="R1" s="64"/>
      <c r="S1" s="64"/>
    </row>
    <row r="2" spans="1:19" ht="12.75">
      <c r="A2" s="64" t="s">
        <v>78</v>
      </c>
      <c r="B2" s="64"/>
      <c r="C2" s="64"/>
      <c r="D2" s="64"/>
      <c r="E2" s="64"/>
      <c r="O2" s="64" t="s">
        <v>78</v>
      </c>
      <c r="P2" s="64"/>
      <c r="Q2" s="64"/>
      <c r="R2" s="64"/>
      <c r="S2" s="64"/>
    </row>
    <row r="3" spans="1:19" ht="12.75">
      <c r="A3" s="64" t="s">
        <v>79</v>
      </c>
      <c r="B3" s="64"/>
      <c r="C3" s="64"/>
      <c r="D3" s="64"/>
      <c r="E3" s="64"/>
      <c r="O3" s="64" t="s">
        <v>79</v>
      </c>
      <c r="P3" s="64"/>
      <c r="Q3" s="64"/>
      <c r="R3" s="64"/>
      <c r="S3" s="64"/>
    </row>
    <row r="4" spans="24:30" ht="12.75">
      <c r="X4" s="2"/>
      <c r="AD4" s="2"/>
    </row>
    <row r="5" spans="1:25" ht="18.75">
      <c r="A5" s="3"/>
      <c r="F5" s="4"/>
      <c r="O5" s="3"/>
      <c r="X5" s="4"/>
      <c r="Y5" s="4"/>
    </row>
    <row r="6" spans="1:29" ht="18">
      <c r="A6" s="75" t="s">
        <v>85</v>
      </c>
      <c r="B6" s="75"/>
      <c r="C6" s="75"/>
      <c r="D6" s="75"/>
      <c r="E6" s="75"/>
      <c r="F6" s="75"/>
      <c r="G6" s="75"/>
      <c r="H6" s="75"/>
      <c r="I6" s="75"/>
      <c r="J6" s="75"/>
      <c r="K6" s="75"/>
      <c r="T6" s="5"/>
      <c r="AC6" s="2"/>
    </row>
    <row r="7" spans="10:34" ht="15.75">
      <c r="J7" s="62" t="s">
        <v>72</v>
      </c>
      <c r="K7" s="62">
        <v>2008</v>
      </c>
      <c r="O7" s="76" t="s">
        <v>100</v>
      </c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</row>
    <row r="8" spans="15:34" ht="13.5" thickBot="1">
      <c r="O8" s="77" t="s">
        <v>97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ht="15.75">
      <c r="A9" s="6" t="s">
        <v>0</v>
      </c>
      <c r="B9" s="7" t="s">
        <v>51</v>
      </c>
      <c r="C9" s="7" t="s">
        <v>5</v>
      </c>
      <c r="D9" s="7" t="s">
        <v>7</v>
      </c>
      <c r="E9" s="7" t="s">
        <v>2</v>
      </c>
      <c r="F9" s="7" t="s">
        <v>3</v>
      </c>
      <c r="G9" s="7" t="s">
        <v>4</v>
      </c>
      <c r="H9" s="7" t="s">
        <v>52</v>
      </c>
      <c r="I9" s="7" t="s">
        <v>1</v>
      </c>
      <c r="J9" s="7" t="s">
        <v>6</v>
      </c>
      <c r="K9" s="8" t="s">
        <v>8</v>
      </c>
      <c r="O9" s="53" t="s">
        <v>0</v>
      </c>
      <c r="P9" s="9" t="s">
        <v>53</v>
      </c>
      <c r="Q9" s="10" t="s">
        <v>9</v>
      </c>
      <c r="R9" s="9" t="s">
        <v>5</v>
      </c>
      <c r="S9" s="9" t="s">
        <v>9</v>
      </c>
      <c r="T9" s="9" t="s">
        <v>7</v>
      </c>
      <c r="U9" s="9" t="s">
        <v>9</v>
      </c>
      <c r="V9" s="9" t="s">
        <v>2</v>
      </c>
      <c r="W9" s="9" t="s">
        <v>9</v>
      </c>
      <c r="X9" s="9" t="s">
        <v>3</v>
      </c>
      <c r="Y9" s="9" t="s">
        <v>9</v>
      </c>
      <c r="Z9" s="9" t="s">
        <v>4</v>
      </c>
      <c r="AA9" s="9" t="s">
        <v>9</v>
      </c>
      <c r="AB9" s="9" t="s">
        <v>52</v>
      </c>
      <c r="AC9" s="9" t="s">
        <v>9</v>
      </c>
      <c r="AD9" s="9" t="s">
        <v>1</v>
      </c>
      <c r="AE9" s="9" t="s">
        <v>9</v>
      </c>
      <c r="AF9" s="9" t="s">
        <v>6</v>
      </c>
      <c r="AG9" s="11" t="s">
        <v>9</v>
      </c>
      <c r="AH9" s="12" t="s">
        <v>8</v>
      </c>
    </row>
    <row r="10" spans="1:34" ht="12.75">
      <c r="A10" s="13" t="s">
        <v>10</v>
      </c>
      <c r="B10" s="14"/>
      <c r="C10" s="15"/>
      <c r="D10" s="15">
        <v>22</v>
      </c>
      <c r="E10" s="15"/>
      <c r="F10" s="15"/>
      <c r="G10" s="15"/>
      <c r="H10" s="15"/>
      <c r="I10" s="15">
        <v>12</v>
      </c>
      <c r="J10" s="15"/>
      <c r="K10" s="16">
        <f aca="true" t="shared" si="0" ref="K10:K47">+B10+C10+D10+E10+F10+G10+H10+I10+J10</f>
        <v>34</v>
      </c>
      <c r="O10" s="13" t="s">
        <v>10</v>
      </c>
      <c r="P10" s="17">
        <f aca="true" t="shared" si="1" ref="P10:P47">+B10+B60+B107+B154+B200+B244+B290+B338+B384+B433+B485+B531</f>
        <v>0</v>
      </c>
      <c r="Q10" s="18">
        <f aca="true" t="shared" si="2" ref="Q10:Q46">P10*100/AH10</f>
        <v>0</v>
      </c>
      <c r="R10" s="17">
        <f aca="true" t="shared" si="3" ref="R10:R46">+C10+C60+C107+C154+C200+C244+C290+C338+C384+C433+C485+C531</f>
        <v>205.5</v>
      </c>
      <c r="S10" s="18">
        <f aca="true" t="shared" si="4" ref="S10:S46">R10*100/AH10</f>
        <v>6.300781848842557</v>
      </c>
      <c r="T10" s="17">
        <f aca="true" t="shared" si="5" ref="T10:T46">+D10+D60+D107+D154+D200+D244+D290+D338+D384+D433+D485+D531</f>
        <v>504</v>
      </c>
      <c r="U10" s="18">
        <f aca="true" t="shared" si="6" ref="U10:U46">T10*100/AH10</f>
        <v>15.453012417599265</v>
      </c>
      <c r="V10" s="17">
        <f aca="true" t="shared" si="7" ref="V10:V46">+E10+E60+E107+E154+E200+E244+E290+E338+E384+E433+E485+E531</f>
        <v>0</v>
      </c>
      <c r="W10" s="18">
        <f aca="true" t="shared" si="8" ref="W10:W46">V10*100/AH10</f>
        <v>0</v>
      </c>
      <c r="X10" s="17">
        <f aca="true" t="shared" si="9" ref="X10:X46">+F10+F60+F107+F154+F200+F244+F290+F338+F384+F433+F485+F531</f>
        <v>0</v>
      </c>
      <c r="Y10" s="18">
        <f aca="true" t="shared" si="10" ref="Y10:Y46">X10*100/AH10</f>
        <v>0</v>
      </c>
      <c r="Z10" s="17">
        <f aca="true" t="shared" si="11" ref="Z10:Z46">+G10+G60+G107+G154+G200+G244+G290+G338+G384+G433+G485+G531</f>
        <v>250</v>
      </c>
      <c r="AA10" s="18">
        <f aca="true" t="shared" si="12" ref="AA10:AA46">Z10*100/AH10</f>
        <v>7.665184730952016</v>
      </c>
      <c r="AB10" s="17">
        <f aca="true" t="shared" si="13" ref="AB10:AB46">+H10+H60+H107+H154+H200+H244+H290+H338+H384+H433+H485+H531</f>
        <v>1933</v>
      </c>
      <c r="AC10" s="18">
        <f aca="true" t="shared" si="14" ref="AC10:AC46">AB10*100/AH10</f>
        <v>59.26720833972099</v>
      </c>
      <c r="AD10" s="17">
        <f aca="true" t="shared" si="15" ref="AD10:AD46">+I10+I60+I107+I154+I200+I244+I290+I338+I384+I433+I485+I531</f>
        <v>369</v>
      </c>
      <c r="AE10" s="18">
        <f aca="true" t="shared" si="16" ref="AE10:AE46">AD10*100/AH10</f>
        <v>11.313812662885175</v>
      </c>
      <c r="AF10" s="17">
        <f aca="true" t="shared" si="17" ref="AF10:AF46">+J10+J60+J107+J154+J200+J244+J290+J338+J384+J433+J485+J531</f>
        <v>0</v>
      </c>
      <c r="AG10" s="18">
        <f aca="true" t="shared" si="18" ref="AG10:AG46">AF10*100/AH10</f>
        <v>0</v>
      </c>
      <c r="AH10" s="19">
        <f aca="true" t="shared" si="19" ref="AH10:AH46">+P10+R10+T10+V10+X10+Z10+AB10+AD10+AF10</f>
        <v>3261.5</v>
      </c>
    </row>
    <row r="11" spans="1:34" ht="12.75">
      <c r="A11" s="20" t="s">
        <v>11</v>
      </c>
      <c r="B11" s="21"/>
      <c r="C11" s="22"/>
      <c r="D11" s="22"/>
      <c r="E11" s="22"/>
      <c r="F11" s="22"/>
      <c r="G11" s="22"/>
      <c r="H11" s="22">
        <v>115</v>
      </c>
      <c r="I11" s="22">
        <v>200</v>
      </c>
      <c r="J11" s="22"/>
      <c r="K11" s="16">
        <f t="shared" si="0"/>
        <v>315</v>
      </c>
      <c r="O11" s="20" t="s">
        <v>11</v>
      </c>
      <c r="P11" s="17">
        <f t="shared" si="1"/>
        <v>0</v>
      </c>
      <c r="Q11" s="18">
        <f t="shared" si="2"/>
        <v>0</v>
      </c>
      <c r="R11" s="17">
        <f t="shared" si="3"/>
        <v>0</v>
      </c>
      <c r="S11" s="18">
        <f t="shared" si="4"/>
        <v>0</v>
      </c>
      <c r="T11" s="17">
        <f t="shared" si="5"/>
        <v>0</v>
      </c>
      <c r="U11" s="18">
        <f t="shared" si="6"/>
        <v>0</v>
      </c>
      <c r="V11" s="17">
        <f t="shared" si="7"/>
        <v>0</v>
      </c>
      <c r="W11" s="18">
        <f t="shared" si="8"/>
        <v>0</v>
      </c>
      <c r="X11" s="17">
        <f t="shared" si="9"/>
        <v>0</v>
      </c>
      <c r="Y11" s="18">
        <f t="shared" si="10"/>
        <v>0</v>
      </c>
      <c r="Z11" s="17">
        <f t="shared" si="11"/>
        <v>55</v>
      </c>
      <c r="AA11" s="18">
        <f t="shared" si="12"/>
        <v>4.62962962962963</v>
      </c>
      <c r="AB11" s="17">
        <f t="shared" si="13"/>
        <v>149</v>
      </c>
      <c r="AC11" s="18">
        <f t="shared" si="14"/>
        <v>12.542087542087542</v>
      </c>
      <c r="AD11" s="17">
        <f t="shared" si="15"/>
        <v>580</v>
      </c>
      <c r="AE11" s="18">
        <f t="shared" si="16"/>
        <v>48.821548821548824</v>
      </c>
      <c r="AF11" s="17">
        <f t="shared" si="17"/>
        <v>404</v>
      </c>
      <c r="AG11" s="18">
        <f t="shared" si="18"/>
        <v>34.00673400673401</v>
      </c>
      <c r="AH11" s="19">
        <f t="shared" si="19"/>
        <v>1188</v>
      </c>
    </row>
    <row r="12" spans="1:34" ht="12.75">
      <c r="A12" s="20" t="s">
        <v>54</v>
      </c>
      <c r="B12" s="21"/>
      <c r="C12" s="22"/>
      <c r="D12" s="22"/>
      <c r="E12" s="22">
        <v>24</v>
      </c>
      <c r="F12" s="22">
        <v>25</v>
      </c>
      <c r="G12" s="22"/>
      <c r="H12" s="22"/>
      <c r="I12" s="22"/>
      <c r="J12" s="22"/>
      <c r="K12" s="16">
        <f t="shared" si="0"/>
        <v>49</v>
      </c>
      <c r="O12" s="20" t="s">
        <v>54</v>
      </c>
      <c r="P12" s="17">
        <f t="shared" si="1"/>
        <v>280</v>
      </c>
      <c r="Q12" s="18">
        <f t="shared" si="2"/>
        <v>35.64608529598981</v>
      </c>
      <c r="R12" s="17">
        <f t="shared" si="3"/>
        <v>2</v>
      </c>
      <c r="S12" s="18">
        <f t="shared" si="4"/>
        <v>0.2546148949713558</v>
      </c>
      <c r="T12" s="17">
        <f t="shared" si="5"/>
        <v>0</v>
      </c>
      <c r="U12" s="18">
        <f t="shared" si="6"/>
        <v>0</v>
      </c>
      <c r="V12" s="17">
        <f t="shared" si="7"/>
        <v>266.5</v>
      </c>
      <c r="W12" s="18">
        <f t="shared" si="8"/>
        <v>33.92743475493317</v>
      </c>
      <c r="X12" s="17">
        <f t="shared" si="9"/>
        <v>226</v>
      </c>
      <c r="Y12" s="18">
        <f t="shared" si="10"/>
        <v>28.77148313176321</v>
      </c>
      <c r="Z12" s="17">
        <f t="shared" si="11"/>
        <v>11</v>
      </c>
      <c r="AA12" s="18">
        <f t="shared" si="12"/>
        <v>1.400381922342457</v>
      </c>
      <c r="AB12" s="17">
        <f t="shared" si="13"/>
        <v>0</v>
      </c>
      <c r="AC12" s="18">
        <f t="shared" si="14"/>
        <v>0</v>
      </c>
      <c r="AD12" s="17">
        <f t="shared" si="15"/>
        <v>0</v>
      </c>
      <c r="AE12" s="18">
        <f t="shared" si="16"/>
        <v>0</v>
      </c>
      <c r="AF12" s="17">
        <f t="shared" si="17"/>
        <v>0</v>
      </c>
      <c r="AG12" s="18">
        <f t="shared" si="18"/>
        <v>0</v>
      </c>
      <c r="AH12" s="19">
        <f t="shared" si="19"/>
        <v>785.5</v>
      </c>
    </row>
    <row r="13" spans="1:34" ht="12.75">
      <c r="A13" s="20" t="s">
        <v>12</v>
      </c>
      <c r="B13" s="21">
        <v>50</v>
      </c>
      <c r="C13" s="22">
        <v>2</v>
      </c>
      <c r="D13" s="22">
        <v>138</v>
      </c>
      <c r="E13" s="22">
        <v>15</v>
      </c>
      <c r="F13" s="22">
        <v>80</v>
      </c>
      <c r="G13" s="22">
        <v>15</v>
      </c>
      <c r="H13" s="22"/>
      <c r="I13" s="22">
        <v>8</v>
      </c>
      <c r="J13" s="22">
        <v>44</v>
      </c>
      <c r="K13" s="16">
        <f t="shared" si="0"/>
        <v>352</v>
      </c>
      <c r="O13" s="20" t="s">
        <v>12</v>
      </c>
      <c r="P13" s="17">
        <f t="shared" si="1"/>
        <v>415</v>
      </c>
      <c r="Q13" s="18">
        <f t="shared" si="2"/>
        <v>19.297837712159964</v>
      </c>
      <c r="R13" s="17">
        <f t="shared" si="3"/>
        <v>153.5</v>
      </c>
      <c r="S13" s="18">
        <f t="shared" si="4"/>
        <v>7.137874912810974</v>
      </c>
      <c r="T13" s="17">
        <f t="shared" si="5"/>
        <v>923</v>
      </c>
      <c r="U13" s="18">
        <f t="shared" si="6"/>
        <v>42.920251104394325</v>
      </c>
      <c r="V13" s="17">
        <f t="shared" si="7"/>
        <v>102</v>
      </c>
      <c r="W13" s="18">
        <f t="shared" si="8"/>
        <v>4.743083003952569</v>
      </c>
      <c r="X13" s="17">
        <f t="shared" si="9"/>
        <v>206</v>
      </c>
      <c r="Y13" s="18">
        <f t="shared" si="10"/>
        <v>9.57916763543362</v>
      </c>
      <c r="Z13" s="17">
        <f t="shared" si="11"/>
        <v>23</v>
      </c>
      <c r="AA13" s="18">
        <f t="shared" si="12"/>
        <v>1.0695187165775402</v>
      </c>
      <c r="AB13" s="17">
        <f t="shared" si="13"/>
        <v>0</v>
      </c>
      <c r="AC13" s="18">
        <f t="shared" si="14"/>
        <v>0</v>
      </c>
      <c r="AD13" s="17">
        <f t="shared" si="15"/>
        <v>83</v>
      </c>
      <c r="AE13" s="18">
        <f t="shared" si="16"/>
        <v>3.8595675424319924</v>
      </c>
      <c r="AF13" s="17">
        <f t="shared" si="17"/>
        <v>245</v>
      </c>
      <c r="AG13" s="18">
        <f t="shared" si="18"/>
        <v>11.392699372239013</v>
      </c>
      <c r="AH13" s="19">
        <f t="shared" si="19"/>
        <v>2150.5</v>
      </c>
    </row>
    <row r="14" spans="1:34" ht="12.75">
      <c r="A14" s="20" t="s">
        <v>13</v>
      </c>
      <c r="B14" s="21"/>
      <c r="C14" s="22"/>
      <c r="D14" s="22">
        <v>10</v>
      </c>
      <c r="E14" s="22"/>
      <c r="F14" s="22"/>
      <c r="G14" s="22"/>
      <c r="H14" s="22"/>
      <c r="I14" s="22"/>
      <c r="J14" s="22"/>
      <c r="K14" s="16">
        <f t="shared" si="0"/>
        <v>10</v>
      </c>
      <c r="O14" s="20" t="s">
        <v>13</v>
      </c>
      <c r="P14" s="17">
        <f t="shared" si="1"/>
        <v>0</v>
      </c>
      <c r="Q14" s="18">
        <f t="shared" si="2"/>
        <v>0</v>
      </c>
      <c r="R14" s="17">
        <f t="shared" si="3"/>
        <v>0</v>
      </c>
      <c r="S14" s="18">
        <f t="shared" si="4"/>
        <v>0</v>
      </c>
      <c r="T14" s="17">
        <f t="shared" si="5"/>
        <v>19</v>
      </c>
      <c r="U14" s="18">
        <f t="shared" si="6"/>
        <v>61.29032258064516</v>
      </c>
      <c r="V14" s="17">
        <f t="shared" si="7"/>
        <v>0</v>
      </c>
      <c r="W14" s="18">
        <f t="shared" si="8"/>
        <v>0</v>
      </c>
      <c r="X14" s="17">
        <f t="shared" si="9"/>
        <v>0</v>
      </c>
      <c r="Y14" s="18">
        <f t="shared" si="10"/>
        <v>0</v>
      </c>
      <c r="Z14" s="17">
        <f t="shared" si="11"/>
        <v>0</v>
      </c>
      <c r="AA14" s="18">
        <f t="shared" si="12"/>
        <v>0</v>
      </c>
      <c r="AB14" s="17">
        <f t="shared" si="13"/>
        <v>12</v>
      </c>
      <c r="AC14" s="18">
        <f t="shared" si="14"/>
        <v>38.70967741935484</v>
      </c>
      <c r="AD14" s="17">
        <f t="shared" si="15"/>
        <v>0</v>
      </c>
      <c r="AE14" s="18">
        <f t="shared" si="16"/>
        <v>0</v>
      </c>
      <c r="AF14" s="17">
        <f t="shared" si="17"/>
        <v>0</v>
      </c>
      <c r="AG14" s="18">
        <f t="shared" si="18"/>
        <v>0</v>
      </c>
      <c r="AH14" s="19">
        <f t="shared" si="19"/>
        <v>31</v>
      </c>
    </row>
    <row r="15" spans="1:34" ht="12.75">
      <c r="A15" s="20" t="s">
        <v>14</v>
      </c>
      <c r="B15" s="21">
        <v>35</v>
      </c>
      <c r="C15" s="22">
        <v>48</v>
      </c>
      <c r="D15" s="22">
        <v>5</v>
      </c>
      <c r="E15" s="22">
        <v>13</v>
      </c>
      <c r="F15" s="22">
        <v>60</v>
      </c>
      <c r="G15" s="22"/>
      <c r="H15" s="22"/>
      <c r="I15" s="22"/>
      <c r="J15" s="22"/>
      <c r="K15" s="16">
        <f t="shared" si="0"/>
        <v>161</v>
      </c>
      <c r="O15" s="20" t="s">
        <v>14</v>
      </c>
      <c r="P15" s="17">
        <f t="shared" si="1"/>
        <v>980</v>
      </c>
      <c r="Q15" s="18">
        <f t="shared" si="2"/>
        <v>32.471835652750165</v>
      </c>
      <c r="R15" s="17">
        <f t="shared" si="3"/>
        <v>301</v>
      </c>
      <c r="S15" s="18">
        <f t="shared" si="4"/>
        <v>9.97349237905898</v>
      </c>
      <c r="T15" s="17">
        <f t="shared" si="5"/>
        <v>181</v>
      </c>
      <c r="U15" s="18">
        <f t="shared" si="6"/>
        <v>5.997349237905898</v>
      </c>
      <c r="V15" s="17">
        <f t="shared" si="7"/>
        <v>207</v>
      </c>
      <c r="W15" s="18">
        <f t="shared" si="8"/>
        <v>6.858846918489066</v>
      </c>
      <c r="X15" s="17">
        <f t="shared" si="9"/>
        <v>1346</v>
      </c>
      <c r="Y15" s="18">
        <f t="shared" si="10"/>
        <v>44.599072233267066</v>
      </c>
      <c r="Z15" s="17">
        <f t="shared" si="11"/>
        <v>0</v>
      </c>
      <c r="AA15" s="18">
        <f t="shared" si="12"/>
        <v>0</v>
      </c>
      <c r="AB15" s="17">
        <f t="shared" si="13"/>
        <v>0</v>
      </c>
      <c r="AC15" s="18">
        <f t="shared" si="14"/>
        <v>0</v>
      </c>
      <c r="AD15" s="17">
        <f t="shared" si="15"/>
        <v>3</v>
      </c>
      <c r="AE15" s="18">
        <f t="shared" si="16"/>
        <v>0.09940357852882704</v>
      </c>
      <c r="AF15" s="17">
        <f t="shared" si="17"/>
        <v>0</v>
      </c>
      <c r="AG15" s="18">
        <f t="shared" si="18"/>
        <v>0</v>
      </c>
      <c r="AH15" s="19">
        <f t="shared" si="19"/>
        <v>3018</v>
      </c>
    </row>
    <row r="16" spans="1:34" ht="12.75">
      <c r="A16" s="20" t="s">
        <v>15</v>
      </c>
      <c r="B16" s="21"/>
      <c r="C16" s="22"/>
      <c r="D16" s="22"/>
      <c r="E16" s="22"/>
      <c r="F16" s="22"/>
      <c r="G16" s="22"/>
      <c r="H16" s="22"/>
      <c r="I16" s="22"/>
      <c r="J16" s="22"/>
      <c r="K16" s="16">
        <f t="shared" si="0"/>
        <v>0</v>
      </c>
      <c r="O16" s="20" t="s">
        <v>15</v>
      </c>
      <c r="P16" s="17">
        <f t="shared" si="1"/>
        <v>0</v>
      </c>
      <c r="Q16" s="18">
        <v>0</v>
      </c>
      <c r="R16" s="17">
        <f t="shared" si="3"/>
        <v>0</v>
      </c>
      <c r="S16" s="18">
        <v>0</v>
      </c>
      <c r="T16" s="17">
        <f t="shared" si="5"/>
        <v>0</v>
      </c>
      <c r="U16" s="18">
        <v>0</v>
      </c>
      <c r="V16" s="17">
        <f t="shared" si="7"/>
        <v>0</v>
      </c>
      <c r="W16" s="18">
        <v>0</v>
      </c>
      <c r="X16" s="17">
        <f t="shared" si="9"/>
        <v>0</v>
      </c>
      <c r="Y16" s="18">
        <v>0</v>
      </c>
      <c r="Z16" s="17">
        <f t="shared" si="11"/>
        <v>0</v>
      </c>
      <c r="AA16" s="18">
        <v>0</v>
      </c>
      <c r="AB16" s="17">
        <f t="shared" si="13"/>
        <v>0</v>
      </c>
      <c r="AC16" s="18">
        <v>0</v>
      </c>
      <c r="AD16" s="17">
        <f t="shared" si="15"/>
        <v>0</v>
      </c>
      <c r="AE16" s="18">
        <v>0</v>
      </c>
      <c r="AF16" s="17">
        <f t="shared" si="17"/>
        <v>0</v>
      </c>
      <c r="AG16" s="18">
        <v>0</v>
      </c>
      <c r="AH16" s="19">
        <f t="shared" si="19"/>
        <v>0</v>
      </c>
    </row>
    <row r="17" spans="1:34" ht="12.75">
      <c r="A17" s="20" t="s">
        <v>16</v>
      </c>
      <c r="B17" s="21"/>
      <c r="C17" s="22"/>
      <c r="D17" s="22"/>
      <c r="E17" s="22"/>
      <c r="F17" s="22"/>
      <c r="G17" s="22"/>
      <c r="H17" s="22"/>
      <c r="I17" s="22"/>
      <c r="J17" s="22">
        <v>102</v>
      </c>
      <c r="K17" s="16">
        <f t="shared" si="0"/>
        <v>102</v>
      </c>
      <c r="O17" s="20" t="s">
        <v>16</v>
      </c>
      <c r="P17" s="17">
        <f t="shared" si="1"/>
        <v>0</v>
      </c>
      <c r="Q17" s="18">
        <f t="shared" si="2"/>
        <v>0</v>
      </c>
      <c r="R17" s="17">
        <f t="shared" si="3"/>
        <v>8</v>
      </c>
      <c r="S17" s="18">
        <f t="shared" si="4"/>
        <v>0.30257186081694404</v>
      </c>
      <c r="T17" s="17">
        <f t="shared" si="5"/>
        <v>1085</v>
      </c>
      <c r="U17" s="18">
        <f t="shared" si="6"/>
        <v>41.036308623298034</v>
      </c>
      <c r="V17" s="17">
        <f t="shared" si="7"/>
        <v>0</v>
      </c>
      <c r="W17" s="18">
        <f t="shared" si="8"/>
        <v>0</v>
      </c>
      <c r="X17" s="17">
        <f t="shared" si="9"/>
        <v>0</v>
      </c>
      <c r="Y17" s="18">
        <f t="shared" si="10"/>
        <v>0</v>
      </c>
      <c r="Z17" s="17">
        <f t="shared" si="11"/>
        <v>0</v>
      </c>
      <c r="AA17" s="18">
        <f t="shared" si="12"/>
        <v>0</v>
      </c>
      <c r="AB17" s="17">
        <f t="shared" si="13"/>
        <v>0</v>
      </c>
      <c r="AC17" s="18">
        <f t="shared" si="14"/>
        <v>0</v>
      </c>
      <c r="AD17" s="17">
        <f t="shared" si="15"/>
        <v>0</v>
      </c>
      <c r="AE17" s="18">
        <f t="shared" si="16"/>
        <v>0</v>
      </c>
      <c r="AF17" s="17">
        <f t="shared" si="17"/>
        <v>1551</v>
      </c>
      <c r="AG17" s="18">
        <f t="shared" si="18"/>
        <v>58.66111951588502</v>
      </c>
      <c r="AH17" s="19">
        <f t="shared" si="19"/>
        <v>2644</v>
      </c>
    </row>
    <row r="18" spans="1:34" ht="12.75">
      <c r="A18" s="20" t="s">
        <v>17</v>
      </c>
      <c r="B18" s="21"/>
      <c r="C18" s="22">
        <v>5</v>
      </c>
      <c r="D18" s="22">
        <v>13</v>
      </c>
      <c r="E18" s="22"/>
      <c r="F18" s="22"/>
      <c r="G18" s="22">
        <v>3</v>
      </c>
      <c r="H18" s="22"/>
      <c r="I18" s="22"/>
      <c r="J18" s="22"/>
      <c r="K18" s="16">
        <f t="shared" si="0"/>
        <v>21</v>
      </c>
      <c r="O18" s="20" t="s">
        <v>17</v>
      </c>
      <c r="P18" s="17">
        <f t="shared" si="1"/>
        <v>0</v>
      </c>
      <c r="Q18" s="18">
        <f t="shared" si="2"/>
        <v>0</v>
      </c>
      <c r="R18" s="17">
        <f t="shared" si="3"/>
        <v>63</v>
      </c>
      <c r="S18" s="18">
        <f t="shared" si="4"/>
        <v>21.724137931034484</v>
      </c>
      <c r="T18" s="17">
        <f t="shared" si="5"/>
        <v>204</v>
      </c>
      <c r="U18" s="18">
        <f t="shared" si="6"/>
        <v>70.34482758620689</v>
      </c>
      <c r="V18" s="17">
        <f t="shared" si="7"/>
        <v>0</v>
      </c>
      <c r="W18" s="18">
        <f t="shared" si="8"/>
        <v>0</v>
      </c>
      <c r="X18" s="17">
        <f t="shared" si="9"/>
        <v>0</v>
      </c>
      <c r="Y18" s="18">
        <f t="shared" si="10"/>
        <v>0</v>
      </c>
      <c r="Z18" s="17">
        <f t="shared" si="11"/>
        <v>23</v>
      </c>
      <c r="AA18" s="18">
        <f t="shared" si="12"/>
        <v>7.931034482758621</v>
      </c>
      <c r="AB18" s="17">
        <f t="shared" si="13"/>
        <v>0</v>
      </c>
      <c r="AC18" s="18">
        <f t="shared" si="14"/>
        <v>0</v>
      </c>
      <c r="AD18" s="17">
        <f t="shared" si="15"/>
        <v>0</v>
      </c>
      <c r="AE18" s="18">
        <f t="shared" si="16"/>
        <v>0</v>
      </c>
      <c r="AF18" s="17">
        <f t="shared" si="17"/>
        <v>0</v>
      </c>
      <c r="AG18" s="18">
        <f t="shared" si="18"/>
        <v>0</v>
      </c>
      <c r="AH18" s="19">
        <f t="shared" si="19"/>
        <v>290</v>
      </c>
    </row>
    <row r="19" spans="1:34" ht="12.75">
      <c r="A19" s="20" t="s">
        <v>18</v>
      </c>
      <c r="B19" s="21"/>
      <c r="C19" s="22"/>
      <c r="D19" s="22"/>
      <c r="E19" s="22"/>
      <c r="F19" s="22"/>
      <c r="G19" s="22"/>
      <c r="H19" s="22"/>
      <c r="I19" s="22"/>
      <c r="J19" s="22"/>
      <c r="K19" s="16">
        <f t="shared" si="0"/>
        <v>0</v>
      </c>
      <c r="O19" s="20" t="s">
        <v>18</v>
      </c>
      <c r="P19" s="17">
        <f t="shared" si="1"/>
        <v>0</v>
      </c>
      <c r="Q19" s="18">
        <v>0</v>
      </c>
      <c r="R19" s="17">
        <f t="shared" si="3"/>
        <v>0</v>
      </c>
      <c r="S19" s="18">
        <v>0</v>
      </c>
      <c r="T19" s="17">
        <f t="shared" si="5"/>
        <v>0</v>
      </c>
      <c r="U19" s="18">
        <v>0</v>
      </c>
      <c r="V19" s="17">
        <f t="shared" si="7"/>
        <v>0</v>
      </c>
      <c r="W19" s="18">
        <v>0</v>
      </c>
      <c r="X19" s="17">
        <f t="shared" si="9"/>
        <v>0</v>
      </c>
      <c r="Y19" s="18">
        <v>0</v>
      </c>
      <c r="Z19" s="17">
        <f t="shared" si="11"/>
        <v>0</v>
      </c>
      <c r="AA19" s="18">
        <v>0</v>
      </c>
      <c r="AB19" s="17">
        <f t="shared" si="13"/>
        <v>0</v>
      </c>
      <c r="AC19" s="18">
        <v>0</v>
      </c>
      <c r="AD19" s="17">
        <f t="shared" si="15"/>
        <v>0</v>
      </c>
      <c r="AE19" s="18">
        <v>0</v>
      </c>
      <c r="AF19" s="17">
        <f t="shared" si="17"/>
        <v>0</v>
      </c>
      <c r="AG19" s="18">
        <v>0</v>
      </c>
      <c r="AH19" s="19">
        <f t="shared" si="19"/>
        <v>0</v>
      </c>
    </row>
    <row r="20" spans="1:34" ht="12.75">
      <c r="A20" s="20" t="s">
        <v>19</v>
      </c>
      <c r="B20" s="21"/>
      <c r="C20" s="22"/>
      <c r="D20" s="22"/>
      <c r="E20" s="22"/>
      <c r="F20" s="22"/>
      <c r="G20" s="22"/>
      <c r="H20" s="22"/>
      <c r="I20" s="22">
        <v>2</v>
      </c>
      <c r="J20" s="22"/>
      <c r="K20" s="16">
        <f t="shared" si="0"/>
        <v>2</v>
      </c>
      <c r="O20" s="20" t="s">
        <v>19</v>
      </c>
      <c r="P20" s="17">
        <f t="shared" si="1"/>
        <v>0</v>
      </c>
      <c r="Q20" s="18">
        <f t="shared" si="2"/>
        <v>0</v>
      </c>
      <c r="R20" s="17">
        <f t="shared" si="3"/>
        <v>0</v>
      </c>
      <c r="S20" s="18">
        <f t="shared" si="4"/>
        <v>0</v>
      </c>
      <c r="T20" s="17">
        <f t="shared" si="5"/>
        <v>18</v>
      </c>
      <c r="U20" s="18">
        <f t="shared" si="6"/>
        <v>26.865671641791046</v>
      </c>
      <c r="V20" s="17">
        <f t="shared" si="7"/>
        <v>0</v>
      </c>
      <c r="W20" s="18">
        <f t="shared" si="8"/>
        <v>0</v>
      </c>
      <c r="X20" s="17">
        <f t="shared" si="9"/>
        <v>0</v>
      </c>
      <c r="Y20" s="18">
        <f t="shared" si="10"/>
        <v>0</v>
      </c>
      <c r="Z20" s="17">
        <f t="shared" si="11"/>
        <v>1</v>
      </c>
      <c r="AA20" s="18">
        <f t="shared" si="12"/>
        <v>1.492537313432836</v>
      </c>
      <c r="AB20" s="17">
        <f t="shared" si="13"/>
        <v>0</v>
      </c>
      <c r="AC20" s="18">
        <f t="shared" si="14"/>
        <v>0</v>
      </c>
      <c r="AD20" s="17">
        <f t="shared" si="15"/>
        <v>48</v>
      </c>
      <c r="AE20" s="18">
        <f t="shared" si="16"/>
        <v>71.64179104477611</v>
      </c>
      <c r="AF20" s="17">
        <f t="shared" si="17"/>
        <v>0</v>
      </c>
      <c r="AG20" s="18">
        <f t="shared" si="18"/>
        <v>0</v>
      </c>
      <c r="AH20" s="19">
        <f t="shared" si="19"/>
        <v>67</v>
      </c>
    </row>
    <row r="21" spans="1:34" ht="12.75">
      <c r="A21" s="20" t="s">
        <v>20</v>
      </c>
      <c r="B21" s="21"/>
      <c r="C21" s="22"/>
      <c r="D21" s="22">
        <v>10</v>
      </c>
      <c r="E21" s="22"/>
      <c r="F21" s="22">
        <v>5</v>
      </c>
      <c r="G21" s="22">
        <v>1</v>
      </c>
      <c r="H21" s="22"/>
      <c r="I21" s="22">
        <v>75</v>
      </c>
      <c r="J21" s="22">
        <v>60</v>
      </c>
      <c r="K21" s="16">
        <f t="shared" si="0"/>
        <v>151</v>
      </c>
      <c r="O21" s="20" t="s">
        <v>20</v>
      </c>
      <c r="P21" s="17">
        <f t="shared" si="1"/>
        <v>0</v>
      </c>
      <c r="Q21" s="18">
        <f t="shared" si="2"/>
        <v>0</v>
      </c>
      <c r="R21" s="17">
        <f t="shared" si="3"/>
        <v>0</v>
      </c>
      <c r="S21" s="18">
        <f t="shared" si="4"/>
        <v>0</v>
      </c>
      <c r="T21" s="17">
        <f t="shared" si="5"/>
        <v>205</v>
      </c>
      <c r="U21" s="18">
        <f t="shared" si="6"/>
        <v>15.5420773313116</v>
      </c>
      <c r="V21" s="17">
        <f t="shared" si="7"/>
        <v>16</v>
      </c>
      <c r="W21" s="18">
        <f t="shared" si="8"/>
        <v>1.2130401819560273</v>
      </c>
      <c r="X21" s="17">
        <f t="shared" si="9"/>
        <v>25</v>
      </c>
      <c r="Y21" s="18">
        <f t="shared" si="10"/>
        <v>1.8953752843062925</v>
      </c>
      <c r="Z21" s="17">
        <f t="shared" si="11"/>
        <v>1</v>
      </c>
      <c r="AA21" s="18">
        <f t="shared" si="12"/>
        <v>0.0758150113722517</v>
      </c>
      <c r="AB21" s="17">
        <f t="shared" si="13"/>
        <v>0</v>
      </c>
      <c r="AC21" s="18">
        <f t="shared" si="14"/>
        <v>0</v>
      </c>
      <c r="AD21" s="17">
        <f t="shared" si="15"/>
        <v>662</v>
      </c>
      <c r="AE21" s="18">
        <f t="shared" si="16"/>
        <v>50.18953752843063</v>
      </c>
      <c r="AF21" s="17">
        <f t="shared" si="17"/>
        <v>410</v>
      </c>
      <c r="AG21" s="18">
        <f t="shared" si="18"/>
        <v>31.0841546626232</v>
      </c>
      <c r="AH21" s="19">
        <f t="shared" si="19"/>
        <v>1319</v>
      </c>
    </row>
    <row r="22" spans="1:34" ht="12.75">
      <c r="A22" s="20" t="s">
        <v>21</v>
      </c>
      <c r="B22" s="21"/>
      <c r="C22" s="22">
        <v>7</v>
      </c>
      <c r="D22" s="22">
        <v>92</v>
      </c>
      <c r="E22" s="22"/>
      <c r="F22" s="22"/>
      <c r="G22" s="22"/>
      <c r="H22" s="22"/>
      <c r="I22" s="22"/>
      <c r="J22" s="22"/>
      <c r="K22" s="16">
        <f t="shared" si="0"/>
        <v>99</v>
      </c>
      <c r="O22" s="20" t="s">
        <v>21</v>
      </c>
      <c r="P22" s="17">
        <f t="shared" si="1"/>
        <v>0</v>
      </c>
      <c r="Q22" s="18">
        <f t="shared" si="2"/>
        <v>0</v>
      </c>
      <c r="R22" s="17">
        <f t="shared" si="3"/>
        <v>112</v>
      </c>
      <c r="S22" s="18">
        <f t="shared" si="4"/>
        <v>1.0256410256410255</v>
      </c>
      <c r="T22" s="17">
        <f t="shared" si="5"/>
        <v>10714</v>
      </c>
      <c r="U22" s="18">
        <f t="shared" si="6"/>
        <v>98.11355311355311</v>
      </c>
      <c r="V22" s="17">
        <f t="shared" si="7"/>
        <v>0</v>
      </c>
      <c r="W22" s="18">
        <f t="shared" si="8"/>
        <v>0</v>
      </c>
      <c r="X22" s="17">
        <f t="shared" si="9"/>
        <v>0</v>
      </c>
      <c r="Y22" s="18">
        <f t="shared" si="10"/>
        <v>0</v>
      </c>
      <c r="Z22" s="17">
        <f t="shared" si="11"/>
        <v>0</v>
      </c>
      <c r="AA22" s="18">
        <f t="shared" si="12"/>
        <v>0</v>
      </c>
      <c r="AB22" s="17">
        <f t="shared" si="13"/>
        <v>0</v>
      </c>
      <c r="AC22" s="18">
        <f t="shared" si="14"/>
        <v>0</v>
      </c>
      <c r="AD22" s="17">
        <f t="shared" si="15"/>
        <v>0</v>
      </c>
      <c r="AE22" s="18">
        <f t="shared" si="16"/>
        <v>0</v>
      </c>
      <c r="AF22" s="17">
        <f t="shared" si="17"/>
        <v>94</v>
      </c>
      <c r="AG22" s="18">
        <f t="shared" si="18"/>
        <v>0.8608058608058609</v>
      </c>
      <c r="AH22" s="19">
        <f t="shared" si="19"/>
        <v>10920</v>
      </c>
    </row>
    <row r="23" spans="1:34" ht="12.75">
      <c r="A23" s="20" t="s">
        <v>22</v>
      </c>
      <c r="B23" s="21"/>
      <c r="C23" s="22"/>
      <c r="D23" s="22"/>
      <c r="E23" s="22"/>
      <c r="F23" s="22"/>
      <c r="G23" s="22"/>
      <c r="H23" s="22"/>
      <c r="I23" s="22"/>
      <c r="J23" s="22"/>
      <c r="K23" s="16">
        <f t="shared" si="0"/>
        <v>0</v>
      </c>
      <c r="O23" s="20" t="s">
        <v>22</v>
      </c>
      <c r="P23" s="17">
        <f t="shared" si="1"/>
        <v>0</v>
      </c>
      <c r="Q23" s="18">
        <f t="shared" si="2"/>
        <v>0</v>
      </c>
      <c r="R23" s="17">
        <f t="shared" si="3"/>
        <v>0</v>
      </c>
      <c r="S23" s="18">
        <f t="shared" si="4"/>
        <v>0</v>
      </c>
      <c r="T23" s="17">
        <f t="shared" si="5"/>
        <v>0</v>
      </c>
      <c r="U23" s="18">
        <f t="shared" si="6"/>
        <v>0</v>
      </c>
      <c r="V23" s="17">
        <f t="shared" si="7"/>
        <v>0</v>
      </c>
      <c r="W23" s="18">
        <f t="shared" si="8"/>
        <v>0</v>
      </c>
      <c r="X23" s="17">
        <f t="shared" si="9"/>
        <v>10</v>
      </c>
      <c r="Y23" s="18">
        <f t="shared" si="10"/>
        <v>6.211180124223603</v>
      </c>
      <c r="Z23" s="17">
        <f t="shared" si="11"/>
        <v>0</v>
      </c>
      <c r="AA23" s="18">
        <f t="shared" si="12"/>
        <v>0</v>
      </c>
      <c r="AB23" s="17">
        <f t="shared" si="13"/>
        <v>0</v>
      </c>
      <c r="AC23" s="18">
        <f t="shared" si="14"/>
        <v>0</v>
      </c>
      <c r="AD23" s="17">
        <f t="shared" si="15"/>
        <v>151</v>
      </c>
      <c r="AE23" s="18">
        <f t="shared" si="16"/>
        <v>93.7888198757764</v>
      </c>
      <c r="AF23" s="17">
        <f t="shared" si="17"/>
        <v>0</v>
      </c>
      <c r="AG23" s="18">
        <f t="shared" si="18"/>
        <v>0</v>
      </c>
      <c r="AH23" s="19">
        <f t="shared" si="19"/>
        <v>161</v>
      </c>
    </row>
    <row r="24" spans="1:34" ht="12.75">
      <c r="A24" s="20" t="s">
        <v>23</v>
      </c>
      <c r="B24" s="21"/>
      <c r="C24" s="22"/>
      <c r="D24" s="22"/>
      <c r="E24" s="22"/>
      <c r="F24" s="22"/>
      <c r="G24" s="22"/>
      <c r="H24" s="22"/>
      <c r="I24" s="22"/>
      <c r="J24" s="22"/>
      <c r="K24" s="16">
        <f t="shared" si="0"/>
        <v>0</v>
      </c>
      <c r="O24" s="20" t="s">
        <v>23</v>
      </c>
      <c r="P24" s="17">
        <f t="shared" si="1"/>
        <v>0</v>
      </c>
      <c r="Q24" s="18">
        <v>0</v>
      </c>
      <c r="R24" s="17">
        <f t="shared" si="3"/>
        <v>0</v>
      </c>
      <c r="S24" s="18">
        <v>0</v>
      </c>
      <c r="T24" s="17">
        <f t="shared" si="5"/>
        <v>0</v>
      </c>
      <c r="U24" s="18">
        <v>0</v>
      </c>
      <c r="V24" s="17">
        <f t="shared" si="7"/>
        <v>0</v>
      </c>
      <c r="W24" s="18">
        <v>0</v>
      </c>
      <c r="X24" s="17">
        <f t="shared" si="9"/>
        <v>0</v>
      </c>
      <c r="Y24" s="18">
        <v>0</v>
      </c>
      <c r="Z24" s="17">
        <f t="shared" si="11"/>
        <v>0</v>
      </c>
      <c r="AA24" s="18">
        <v>0</v>
      </c>
      <c r="AB24" s="17">
        <f t="shared" si="13"/>
        <v>0</v>
      </c>
      <c r="AC24" s="18">
        <v>0</v>
      </c>
      <c r="AD24" s="17">
        <f t="shared" si="15"/>
        <v>0</v>
      </c>
      <c r="AE24" s="18">
        <v>0</v>
      </c>
      <c r="AF24" s="17">
        <f t="shared" si="17"/>
        <v>0</v>
      </c>
      <c r="AG24" s="18">
        <v>0</v>
      </c>
      <c r="AH24" s="19">
        <f t="shared" si="19"/>
        <v>0</v>
      </c>
    </row>
    <row r="25" spans="1:34" ht="12.75">
      <c r="A25" s="20" t="s">
        <v>24</v>
      </c>
      <c r="B25" s="21"/>
      <c r="C25" s="22"/>
      <c r="D25" s="22"/>
      <c r="E25" s="22"/>
      <c r="F25" s="22"/>
      <c r="G25" s="22">
        <v>2</v>
      </c>
      <c r="H25" s="22"/>
      <c r="I25" s="22"/>
      <c r="J25" s="22"/>
      <c r="K25" s="16">
        <f t="shared" si="0"/>
        <v>2</v>
      </c>
      <c r="O25" s="20" t="s">
        <v>24</v>
      </c>
      <c r="P25" s="17">
        <f t="shared" si="1"/>
        <v>0</v>
      </c>
      <c r="Q25" s="18">
        <f t="shared" si="2"/>
        <v>0</v>
      </c>
      <c r="R25" s="17">
        <f t="shared" si="3"/>
        <v>0</v>
      </c>
      <c r="S25" s="18">
        <f t="shared" si="4"/>
        <v>0</v>
      </c>
      <c r="T25" s="17">
        <f t="shared" si="5"/>
        <v>21</v>
      </c>
      <c r="U25" s="18">
        <f t="shared" si="6"/>
        <v>79.24528301886792</v>
      </c>
      <c r="V25" s="17">
        <f t="shared" si="7"/>
        <v>0</v>
      </c>
      <c r="W25" s="18">
        <f t="shared" si="8"/>
        <v>0</v>
      </c>
      <c r="X25" s="17">
        <f t="shared" si="9"/>
        <v>0</v>
      </c>
      <c r="Y25" s="18">
        <f t="shared" si="10"/>
        <v>0</v>
      </c>
      <c r="Z25" s="17">
        <f t="shared" si="11"/>
        <v>4.5</v>
      </c>
      <c r="AA25" s="18">
        <f t="shared" si="12"/>
        <v>16.9811320754717</v>
      </c>
      <c r="AB25" s="17">
        <f t="shared" si="13"/>
        <v>0</v>
      </c>
      <c r="AC25" s="18">
        <f t="shared" si="14"/>
        <v>0</v>
      </c>
      <c r="AD25" s="17">
        <f t="shared" si="15"/>
        <v>1</v>
      </c>
      <c r="AE25" s="18">
        <f t="shared" si="16"/>
        <v>3.7735849056603774</v>
      </c>
      <c r="AF25" s="17">
        <f t="shared" si="17"/>
        <v>0</v>
      </c>
      <c r="AG25" s="18">
        <f t="shared" si="18"/>
        <v>0</v>
      </c>
      <c r="AH25" s="19">
        <f t="shared" si="19"/>
        <v>26.5</v>
      </c>
    </row>
    <row r="26" spans="1:34" ht="12.75">
      <c r="A26" s="23" t="s">
        <v>25</v>
      </c>
      <c r="B26" s="21">
        <v>7</v>
      </c>
      <c r="C26" s="22"/>
      <c r="D26" s="22"/>
      <c r="E26" s="22"/>
      <c r="F26" s="22">
        <v>2</v>
      </c>
      <c r="G26" s="22"/>
      <c r="H26" s="22"/>
      <c r="I26" s="22"/>
      <c r="J26" s="22"/>
      <c r="K26" s="16">
        <f t="shared" si="0"/>
        <v>9</v>
      </c>
      <c r="O26" s="23" t="s">
        <v>25</v>
      </c>
      <c r="P26" s="17">
        <f t="shared" si="1"/>
        <v>71</v>
      </c>
      <c r="Q26" s="18">
        <f t="shared" si="2"/>
        <v>41.040462427745666</v>
      </c>
      <c r="R26" s="17">
        <f t="shared" si="3"/>
        <v>0</v>
      </c>
      <c r="S26" s="18">
        <f t="shared" si="4"/>
        <v>0</v>
      </c>
      <c r="T26" s="17">
        <f t="shared" si="5"/>
        <v>0</v>
      </c>
      <c r="U26" s="18">
        <f t="shared" si="6"/>
        <v>0</v>
      </c>
      <c r="V26" s="17">
        <f t="shared" si="7"/>
        <v>0</v>
      </c>
      <c r="W26" s="18">
        <f t="shared" si="8"/>
        <v>0</v>
      </c>
      <c r="X26" s="17">
        <f t="shared" si="9"/>
        <v>102</v>
      </c>
      <c r="Y26" s="18">
        <f t="shared" si="10"/>
        <v>58.959537572254334</v>
      </c>
      <c r="Z26" s="17">
        <f t="shared" si="11"/>
        <v>0</v>
      </c>
      <c r="AA26" s="18">
        <f t="shared" si="12"/>
        <v>0</v>
      </c>
      <c r="AB26" s="17">
        <f t="shared" si="13"/>
        <v>0</v>
      </c>
      <c r="AC26" s="18">
        <f t="shared" si="14"/>
        <v>0</v>
      </c>
      <c r="AD26" s="17">
        <f t="shared" si="15"/>
        <v>0</v>
      </c>
      <c r="AE26" s="18">
        <f t="shared" si="16"/>
        <v>0</v>
      </c>
      <c r="AF26" s="17">
        <f t="shared" si="17"/>
        <v>0</v>
      </c>
      <c r="AG26" s="18">
        <f t="shared" si="18"/>
        <v>0</v>
      </c>
      <c r="AH26" s="19">
        <f t="shared" si="19"/>
        <v>173</v>
      </c>
    </row>
    <row r="27" spans="1:34" ht="12.75">
      <c r="A27" s="20" t="s">
        <v>26</v>
      </c>
      <c r="B27" s="21">
        <v>3</v>
      </c>
      <c r="C27" s="22"/>
      <c r="D27" s="22">
        <v>3</v>
      </c>
      <c r="E27" s="22"/>
      <c r="F27" s="22">
        <v>1</v>
      </c>
      <c r="G27" s="22"/>
      <c r="H27" s="22"/>
      <c r="I27" s="22"/>
      <c r="J27" s="22"/>
      <c r="K27" s="16">
        <f t="shared" si="0"/>
        <v>7</v>
      </c>
      <c r="O27" s="20" t="s">
        <v>26</v>
      </c>
      <c r="P27" s="17">
        <f t="shared" si="1"/>
        <v>18</v>
      </c>
      <c r="Q27" s="18">
        <f t="shared" si="2"/>
        <v>13.043478260869565</v>
      </c>
      <c r="R27" s="17">
        <f t="shared" si="3"/>
        <v>0</v>
      </c>
      <c r="S27" s="18">
        <f t="shared" si="4"/>
        <v>0</v>
      </c>
      <c r="T27" s="17">
        <f t="shared" si="5"/>
        <v>59</v>
      </c>
      <c r="U27" s="18">
        <f t="shared" si="6"/>
        <v>42.7536231884058</v>
      </c>
      <c r="V27" s="17">
        <f t="shared" si="7"/>
        <v>44</v>
      </c>
      <c r="W27" s="18">
        <f t="shared" si="8"/>
        <v>31.884057971014492</v>
      </c>
      <c r="X27" s="17">
        <f t="shared" si="9"/>
        <v>17</v>
      </c>
      <c r="Y27" s="18">
        <f t="shared" si="10"/>
        <v>12.318840579710145</v>
      </c>
      <c r="Z27" s="17">
        <f t="shared" si="11"/>
        <v>0</v>
      </c>
      <c r="AA27" s="18">
        <f t="shared" si="12"/>
        <v>0</v>
      </c>
      <c r="AB27" s="17">
        <f t="shared" si="13"/>
        <v>0</v>
      </c>
      <c r="AC27" s="18">
        <f t="shared" si="14"/>
        <v>0</v>
      </c>
      <c r="AD27" s="17">
        <f t="shared" si="15"/>
        <v>0</v>
      </c>
      <c r="AE27" s="18">
        <f t="shared" si="16"/>
        <v>0</v>
      </c>
      <c r="AF27" s="17">
        <f t="shared" si="17"/>
        <v>0</v>
      </c>
      <c r="AG27" s="18">
        <f t="shared" si="18"/>
        <v>0</v>
      </c>
      <c r="AH27" s="19">
        <f t="shared" si="19"/>
        <v>138</v>
      </c>
    </row>
    <row r="28" spans="1:34" ht="12.75">
      <c r="A28" s="20" t="s">
        <v>27</v>
      </c>
      <c r="B28" s="21">
        <v>15</v>
      </c>
      <c r="C28" s="22">
        <v>15</v>
      </c>
      <c r="D28" s="22">
        <v>111</v>
      </c>
      <c r="E28" s="22">
        <v>175</v>
      </c>
      <c r="F28" s="22">
        <v>20</v>
      </c>
      <c r="G28" s="22">
        <v>8</v>
      </c>
      <c r="H28" s="22"/>
      <c r="I28" s="22">
        <v>6</v>
      </c>
      <c r="J28" s="22">
        <v>24</v>
      </c>
      <c r="K28" s="16">
        <f t="shared" si="0"/>
        <v>374</v>
      </c>
      <c r="O28" s="20" t="s">
        <v>27</v>
      </c>
      <c r="P28" s="17">
        <f t="shared" si="1"/>
        <v>107</v>
      </c>
      <c r="Q28" s="18">
        <f t="shared" si="2"/>
        <v>1.803776129467296</v>
      </c>
      <c r="R28" s="17">
        <f t="shared" si="3"/>
        <v>27</v>
      </c>
      <c r="S28" s="18">
        <f t="shared" si="4"/>
        <v>0.45515846257585973</v>
      </c>
      <c r="T28" s="17">
        <f t="shared" si="5"/>
        <v>1614</v>
      </c>
      <c r="U28" s="18">
        <f t="shared" si="6"/>
        <v>27.208361429534726</v>
      </c>
      <c r="V28" s="17">
        <f t="shared" si="7"/>
        <v>2575</v>
      </c>
      <c r="W28" s="18">
        <f t="shared" si="8"/>
        <v>43.40863115306811</v>
      </c>
      <c r="X28" s="17">
        <f t="shared" si="9"/>
        <v>287</v>
      </c>
      <c r="Y28" s="18">
        <f t="shared" si="10"/>
        <v>4.838165879973028</v>
      </c>
      <c r="Z28" s="17">
        <f t="shared" si="11"/>
        <v>10</v>
      </c>
      <c r="AA28" s="18">
        <f t="shared" si="12"/>
        <v>0.16857720836142953</v>
      </c>
      <c r="AB28" s="17">
        <f t="shared" si="13"/>
        <v>0</v>
      </c>
      <c r="AC28" s="18">
        <f t="shared" si="14"/>
        <v>0</v>
      </c>
      <c r="AD28" s="17">
        <f t="shared" si="15"/>
        <v>782</v>
      </c>
      <c r="AE28" s="18">
        <f t="shared" si="16"/>
        <v>13.182737693863789</v>
      </c>
      <c r="AF28" s="17">
        <f t="shared" si="17"/>
        <v>530</v>
      </c>
      <c r="AG28" s="18">
        <f t="shared" si="18"/>
        <v>8.934592043155765</v>
      </c>
      <c r="AH28" s="19">
        <f t="shared" si="19"/>
        <v>5932</v>
      </c>
    </row>
    <row r="29" spans="1:34" ht="12.75">
      <c r="A29" s="20" t="s">
        <v>28</v>
      </c>
      <c r="B29" s="21">
        <v>4</v>
      </c>
      <c r="C29" s="22"/>
      <c r="D29" s="22">
        <v>2</v>
      </c>
      <c r="E29" s="22">
        <v>2</v>
      </c>
      <c r="F29" s="22">
        <v>20</v>
      </c>
      <c r="G29" s="22"/>
      <c r="H29" s="22"/>
      <c r="I29" s="22"/>
      <c r="J29" s="22"/>
      <c r="K29" s="16">
        <f t="shared" si="0"/>
        <v>28</v>
      </c>
      <c r="O29" s="20" t="s">
        <v>28</v>
      </c>
      <c r="P29" s="17">
        <f t="shared" si="1"/>
        <v>31</v>
      </c>
      <c r="Q29" s="18">
        <f t="shared" si="2"/>
        <v>10.214168039538714</v>
      </c>
      <c r="R29" s="17">
        <f t="shared" si="3"/>
        <v>0</v>
      </c>
      <c r="S29" s="18">
        <f t="shared" si="4"/>
        <v>0</v>
      </c>
      <c r="T29" s="17">
        <f t="shared" si="5"/>
        <v>34</v>
      </c>
      <c r="U29" s="18">
        <f t="shared" si="6"/>
        <v>11.202635914332784</v>
      </c>
      <c r="V29" s="17">
        <f t="shared" si="7"/>
        <v>32.5</v>
      </c>
      <c r="W29" s="18">
        <f t="shared" si="8"/>
        <v>10.70840197693575</v>
      </c>
      <c r="X29" s="17">
        <f t="shared" si="9"/>
        <v>206</v>
      </c>
      <c r="Y29" s="18">
        <f t="shared" si="10"/>
        <v>67.87479406919275</v>
      </c>
      <c r="Z29" s="17">
        <f t="shared" si="11"/>
        <v>0</v>
      </c>
      <c r="AA29" s="18">
        <f t="shared" si="12"/>
        <v>0</v>
      </c>
      <c r="AB29" s="17">
        <f t="shared" si="13"/>
        <v>0</v>
      </c>
      <c r="AC29" s="18">
        <f t="shared" si="14"/>
        <v>0</v>
      </c>
      <c r="AD29" s="17">
        <f t="shared" si="15"/>
        <v>0</v>
      </c>
      <c r="AE29" s="18">
        <f t="shared" si="16"/>
        <v>0</v>
      </c>
      <c r="AF29" s="17">
        <f t="shared" si="17"/>
        <v>0</v>
      </c>
      <c r="AG29" s="18">
        <f t="shared" si="18"/>
        <v>0</v>
      </c>
      <c r="AH29" s="19">
        <f t="shared" si="19"/>
        <v>303.5</v>
      </c>
    </row>
    <row r="30" spans="1:34" ht="12.75">
      <c r="A30" s="20" t="s">
        <v>29</v>
      </c>
      <c r="B30" s="21"/>
      <c r="C30" s="22">
        <v>15</v>
      </c>
      <c r="D30" s="22">
        <v>97</v>
      </c>
      <c r="E30" s="22">
        <v>22</v>
      </c>
      <c r="F30" s="22">
        <v>40</v>
      </c>
      <c r="G30" s="22">
        <v>3</v>
      </c>
      <c r="H30" s="22"/>
      <c r="I30" s="22">
        <v>26</v>
      </c>
      <c r="J30" s="22">
        <v>6</v>
      </c>
      <c r="K30" s="16">
        <f t="shared" si="0"/>
        <v>209</v>
      </c>
      <c r="O30" s="20" t="s">
        <v>29</v>
      </c>
      <c r="P30" s="17">
        <f t="shared" si="1"/>
        <v>0</v>
      </c>
      <c r="Q30" s="18">
        <f t="shared" si="2"/>
        <v>0</v>
      </c>
      <c r="R30" s="17">
        <f t="shared" si="3"/>
        <v>90.5</v>
      </c>
      <c r="S30" s="18">
        <f t="shared" si="4"/>
        <v>3.393325834270716</v>
      </c>
      <c r="T30" s="17">
        <f t="shared" si="5"/>
        <v>1659</v>
      </c>
      <c r="U30" s="18">
        <f t="shared" si="6"/>
        <v>62.20472440944882</v>
      </c>
      <c r="V30" s="17">
        <f t="shared" si="7"/>
        <v>236</v>
      </c>
      <c r="W30" s="18">
        <f t="shared" si="8"/>
        <v>8.848893888263968</v>
      </c>
      <c r="X30" s="17">
        <f t="shared" si="9"/>
        <v>269</v>
      </c>
      <c r="Y30" s="18">
        <f t="shared" si="10"/>
        <v>10.086239220097488</v>
      </c>
      <c r="Z30" s="17">
        <f t="shared" si="11"/>
        <v>16</v>
      </c>
      <c r="AA30" s="18">
        <f t="shared" si="12"/>
        <v>0.5999250093738283</v>
      </c>
      <c r="AB30" s="17">
        <f t="shared" si="13"/>
        <v>11.5</v>
      </c>
      <c r="AC30" s="18">
        <f t="shared" si="14"/>
        <v>0.43119610048743906</v>
      </c>
      <c r="AD30" s="17">
        <f t="shared" si="15"/>
        <v>287</v>
      </c>
      <c r="AE30" s="18">
        <f t="shared" si="16"/>
        <v>10.761154855643044</v>
      </c>
      <c r="AF30" s="17">
        <f t="shared" si="17"/>
        <v>98</v>
      </c>
      <c r="AG30" s="18">
        <f t="shared" si="18"/>
        <v>3.674540682414698</v>
      </c>
      <c r="AH30" s="19">
        <f t="shared" si="19"/>
        <v>2667</v>
      </c>
    </row>
    <row r="31" spans="1:34" ht="12.75">
      <c r="A31" s="20" t="s">
        <v>30</v>
      </c>
      <c r="B31" s="21">
        <v>18</v>
      </c>
      <c r="C31" s="22"/>
      <c r="D31" s="22">
        <v>4</v>
      </c>
      <c r="E31" s="22">
        <v>6</v>
      </c>
      <c r="F31" s="22">
        <v>30</v>
      </c>
      <c r="G31" s="22"/>
      <c r="H31" s="22"/>
      <c r="I31" s="22"/>
      <c r="J31" s="22"/>
      <c r="K31" s="16">
        <f t="shared" si="0"/>
        <v>58</v>
      </c>
      <c r="O31" s="20" t="s">
        <v>30</v>
      </c>
      <c r="P31" s="17">
        <f t="shared" si="1"/>
        <v>219</v>
      </c>
      <c r="Q31" s="18">
        <f t="shared" si="2"/>
        <v>31.15220483641536</v>
      </c>
      <c r="R31" s="17">
        <f t="shared" si="3"/>
        <v>0</v>
      </c>
      <c r="S31" s="18">
        <f t="shared" si="4"/>
        <v>0</v>
      </c>
      <c r="T31" s="17">
        <f t="shared" si="5"/>
        <v>73</v>
      </c>
      <c r="U31" s="18">
        <f t="shared" si="6"/>
        <v>10.38406827880512</v>
      </c>
      <c r="V31" s="17">
        <f t="shared" si="7"/>
        <v>57</v>
      </c>
      <c r="W31" s="18">
        <f t="shared" si="8"/>
        <v>8.108108108108109</v>
      </c>
      <c r="X31" s="17">
        <f t="shared" si="9"/>
        <v>354</v>
      </c>
      <c r="Y31" s="18">
        <f t="shared" si="10"/>
        <v>50.355618776671406</v>
      </c>
      <c r="Z31" s="17">
        <f t="shared" si="11"/>
        <v>0</v>
      </c>
      <c r="AA31" s="18">
        <f t="shared" si="12"/>
        <v>0</v>
      </c>
      <c r="AB31" s="17">
        <f t="shared" si="13"/>
        <v>0</v>
      </c>
      <c r="AC31" s="18">
        <f t="shared" si="14"/>
        <v>0</v>
      </c>
      <c r="AD31" s="17">
        <f t="shared" si="15"/>
        <v>0</v>
      </c>
      <c r="AE31" s="18">
        <f t="shared" si="16"/>
        <v>0</v>
      </c>
      <c r="AF31" s="17">
        <f t="shared" si="17"/>
        <v>0</v>
      </c>
      <c r="AG31" s="18">
        <f t="shared" si="18"/>
        <v>0</v>
      </c>
      <c r="AH31" s="19">
        <f t="shared" si="19"/>
        <v>703</v>
      </c>
    </row>
    <row r="32" spans="1:34" ht="12.75">
      <c r="A32" s="24" t="s">
        <v>31</v>
      </c>
      <c r="B32" s="21">
        <v>12</v>
      </c>
      <c r="C32" s="22">
        <v>16</v>
      </c>
      <c r="D32" s="22">
        <v>70</v>
      </c>
      <c r="E32" s="22">
        <v>21</v>
      </c>
      <c r="F32" s="22">
        <v>26</v>
      </c>
      <c r="G32" s="22">
        <v>2</v>
      </c>
      <c r="H32" s="22"/>
      <c r="I32" s="22">
        <v>3</v>
      </c>
      <c r="J32" s="22">
        <v>10</v>
      </c>
      <c r="K32" s="26">
        <f t="shared" si="0"/>
        <v>160</v>
      </c>
      <c r="O32" s="24" t="s">
        <v>31</v>
      </c>
      <c r="P32" s="17">
        <f t="shared" si="1"/>
        <v>232</v>
      </c>
      <c r="Q32" s="18">
        <f t="shared" si="2"/>
        <v>9.366925064599483</v>
      </c>
      <c r="R32" s="17">
        <f t="shared" si="3"/>
        <v>111.5</v>
      </c>
      <c r="S32" s="18">
        <f t="shared" si="4"/>
        <v>4.501776485788113</v>
      </c>
      <c r="T32" s="17">
        <f t="shared" si="5"/>
        <v>1184</v>
      </c>
      <c r="U32" s="18">
        <f t="shared" si="6"/>
        <v>47.803617571059426</v>
      </c>
      <c r="V32" s="17">
        <f t="shared" si="7"/>
        <v>334</v>
      </c>
      <c r="W32" s="18">
        <f t="shared" si="8"/>
        <v>13.485142118863049</v>
      </c>
      <c r="X32" s="17">
        <f t="shared" si="9"/>
        <v>435</v>
      </c>
      <c r="Y32" s="18">
        <f t="shared" si="10"/>
        <v>17.56298449612403</v>
      </c>
      <c r="Z32" s="17">
        <f t="shared" si="11"/>
        <v>6</v>
      </c>
      <c r="AA32" s="18">
        <f t="shared" si="12"/>
        <v>0.24224806201550386</v>
      </c>
      <c r="AB32" s="17">
        <f t="shared" si="13"/>
        <v>9.3</v>
      </c>
      <c r="AC32" s="18">
        <f t="shared" si="14"/>
        <v>0.375484496124031</v>
      </c>
      <c r="AD32" s="17">
        <f t="shared" si="15"/>
        <v>72</v>
      </c>
      <c r="AE32" s="18">
        <f t="shared" si="16"/>
        <v>2.9069767441860463</v>
      </c>
      <c r="AF32" s="17">
        <f t="shared" si="17"/>
        <v>93</v>
      </c>
      <c r="AG32" s="18">
        <f t="shared" si="18"/>
        <v>3.75484496124031</v>
      </c>
      <c r="AH32" s="19">
        <f t="shared" si="19"/>
        <v>2476.8</v>
      </c>
    </row>
    <row r="33" spans="1:34" ht="12.75">
      <c r="A33" s="25" t="s">
        <v>32</v>
      </c>
      <c r="B33" s="21"/>
      <c r="C33" s="22"/>
      <c r="D33" s="22">
        <v>3</v>
      </c>
      <c r="E33" s="22"/>
      <c r="F33" s="22">
        <v>5</v>
      </c>
      <c r="G33" s="22"/>
      <c r="H33" s="22"/>
      <c r="I33" s="22"/>
      <c r="J33" s="22"/>
      <c r="K33" s="16">
        <f t="shared" si="0"/>
        <v>8</v>
      </c>
      <c r="O33" s="25" t="s">
        <v>32</v>
      </c>
      <c r="P33" s="17">
        <f t="shared" si="1"/>
        <v>0</v>
      </c>
      <c r="Q33" s="18">
        <f t="shared" si="2"/>
        <v>0</v>
      </c>
      <c r="R33" s="17">
        <f t="shared" si="3"/>
        <v>0</v>
      </c>
      <c r="S33" s="18">
        <f t="shared" si="4"/>
        <v>0</v>
      </c>
      <c r="T33" s="17">
        <f t="shared" si="5"/>
        <v>28</v>
      </c>
      <c r="U33" s="18">
        <f t="shared" si="6"/>
        <v>50</v>
      </c>
      <c r="V33" s="17">
        <f t="shared" si="7"/>
        <v>0</v>
      </c>
      <c r="W33" s="18">
        <f t="shared" si="8"/>
        <v>0</v>
      </c>
      <c r="X33" s="17">
        <f t="shared" si="9"/>
        <v>28</v>
      </c>
      <c r="Y33" s="18">
        <f t="shared" si="10"/>
        <v>50</v>
      </c>
      <c r="Z33" s="17">
        <f t="shared" si="11"/>
        <v>0</v>
      </c>
      <c r="AA33" s="18">
        <f t="shared" si="12"/>
        <v>0</v>
      </c>
      <c r="AB33" s="17">
        <f t="shared" si="13"/>
        <v>0</v>
      </c>
      <c r="AC33" s="18">
        <f t="shared" si="14"/>
        <v>0</v>
      </c>
      <c r="AD33" s="17">
        <f t="shared" si="15"/>
        <v>0</v>
      </c>
      <c r="AE33" s="18">
        <f t="shared" si="16"/>
        <v>0</v>
      </c>
      <c r="AF33" s="17">
        <f t="shared" si="17"/>
        <v>0</v>
      </c>
      <c r="AG33" s="18">
        <f t="shared" si="18"/>
        <v>0</v>
      </c>
      <c r="AH33" s="19">
        <f t="shared" si="19"/>
        <v>56</v>
      </c>
    </row>
    <row r="34" spans="1:34" ht="12.75">
      <c r="A34" s="27" t="s">
        <v>33</v>
      </c>
      <c r="B34" s="21">
        <v>14</v>
      </c>
      <c r="C34" s="22"/>
      <c r="D34" s="22">
        <v>3</v>
      </c>
      <c r="E34" s="22">
        <v>2</v>
      </c>
      <c r="F34" s="22">
        <v>8</v>
      </c>
      <c r="G34" s="22"/>
      <c r="H34" s="22"/>
      <c r="I34" s="22"/>
      <c r="J34" s="22"/>
      <c r="K34" s="16">
        <f t="shared" si="0"/>
        <v>27</v>
      </c>
      <c r="O34" s="27" t="s">
        <v>33</v>
      </c>
      <c r="P34" s="17">
        <f t="shared" si="1"/>
        <v>264</v>
      </c>
      <c r="Q34" s="18">
        <f t="shared" si="2"/>
        <v>65.34653465346534</v>
      </c>
      <c r="R34" s="17">
        <f t="shared" si="3"/>
        <v>0</v>
      </c>
      <c r="S34" s="18">
        <f t="shared" si="4"/>
        <v>0</v>
      </c>
      <c r="T34" s="17">
        <f t="shared" si="5"/>
        <v>49</v>
      </c>
      <c r="U34" s="18">
        <f t="shared" si="6"/>
        <v>12.128712871287128</v>
      </c>
      <c r="V34" s="17">
        <f t="shared" si="7"/>
        <v>20</v>
      </c>
      <c r="W34" s="18">
        <f t="shared" si="8"/>
        <v>4.9504950495049505</v>
      </c>
      <c r="X34" s="17">
        <f t="shared" si="9"/>
        <v>71</v>
      </c>
      <c r="Y34" s="18">
        <f t="shared" si="10"/>
        <v>17.574257425742573</v>
      </c>
      <c r="Z34" s="17">
        <f t="shared" si="11"/>
        <v>0</v>
      </c>
      <c r="AA34" s="18">
        <f t="shared" si="12"/>
        <v>0</v>
      </c>
      <c r="AB34" s="17">
        <f t="shared" si="13"/>
        <v>0</v>
      </c>
      <c r="AC34" s="18">
        <f t="shared" si="14"/>
        <v>0</v>
      </c>
      <c r="AD34" s="17">
        <f t="shared" si="15"/>
        <v>0</v>
      </c>
      <c r="AE34" s="18">
        <f t="shared" si="16"/>
        <v>0</v>
      </c>
      <c r="AF34" s="17">
        <f t="shared" si="17"/>
        <v>0</v>
      </c>
      <c r="AG34" s="18">
        <f t="shared" si="18"/>
        <v>0</v>
      </c>
      <c r="AH34" s="19">
        <f t="shared" si="19"/>
        <v>404</v>
      </c>
    </row>
    <row r="35" spans="1:34" ht="12.75">
      <c r="A35" s="27" t="s">
        <v>34</v>
      </c>
      <c r="B35" s="21">
        <v>8</v>
      </c>
      <c r="C35" s="22"/>
      <c r="D35" s="22">
        <v>5</v>
      </c>
      <c r="E35" s="22">
        <v>1</v>
      </c>
      <c r="F35" s="22"/>
      <c r="G35" s="22"/>
      <c r="H35" s="22"/>
      <c r="I35" s="22"/>
      <c r="J35" s="22"/>
      <c r="K35" s="26">
        <f t="shared" si="0"/>
        <v>14</v>
      </c>
      <c r="O35" s="27" t="s">
        <v>34</v>
      </c>
      <c r="P35" s="30">
        <f t="shared" si="1"/>
        <v>102</v>
      </c>
      <c r="Q35" s="31">
        <f t="shared" si="2"/>
        <v>53.403141361256544</v>
      </c>
      <c r="R35" s="30">
        <f t="shared" si="3"/>
        <v>0</v>
      </c>
      <c r="S35" s="31">
        <f t="shared" si="4"/>
        <v>0</v>
      </c>
      <c r="T35" s="30">
        <f t="shared" si="5"/>
        <v>65</v>
      </c>
      <c r="U35" s="31">
        <f t="shared" si="6"/>
        <v>34.031413612565444</v>
      </c>
      <c r="V35" s="30">
        <f t="shared" si="7"/>
        <v>24</v>
      </c>
      <c r="W35" s="31">
        <f t="shared" si="8"/>
        <v>12.565445026178011</v>
      </c>
      <c r="X35" s="30">
        <f t="shared" si="9"/>
        <v>0</v>
      </c>
      <c r="Y35" s="31">
        <f t="shared" si="10"/>
        <v>0</v>
      </c>
      <c r="Z35" s="30">
        <f t="shared" si="11"/>
        <v>0</v>
      </c>
      <c r="AA35" s="31">
        <f t="shared" si="12"/>
        <v>0</v>
      </c>
      <c r="AB35" s="30">
        <f t="shared" si="13"/>
        <v>0</v>
      </c>
      <c r="AC35" s="31">
        <f t="shared" si="14"/>
        <v>0</v>
      </c>
      <c r="AD35" s="30">
        <f t="shared" si="15"/>
        <v>0</v>
      </c>
      <c r="AE35" s="31">
        <f t="shared" si="16"/>
        <v>0</v>
      </c>
      <c r="AF35" s="30">
        <f t="shared" si="17"/>
        <v>0</v>
      </c>
      <c r="AG35" s="31">
        <f t="shared" si="18"/>
        <v>0</v>
      </c>
      <c r="AH35" s="32">
        <f t="shared" si="19"/>
        <v>191</v>
      </c>
    </row>
    <row r="36" spans="1:34" ht="12.75">
      <c r="A36" s="27" t="s">
        <v>35</v>
      </c>
      <c r="B36" s="28">
        <v>13</v>
      </c>
      <c r="C36" s="29"/>
      <c r="D36" s="29">
        <v>4</v>
      </c>
      <c r="E36" s="29"/>
      <c r="F36" s="29"/>
      <c r="G36" s="29"/>
      <c r="H36" s="29"/>
      <c r="I36" s="29"/>
      <c r="J36" s="29"/>
      <c r="K36" s="26">
        <f t="shared" si="0"/>
        <v>17</v>
      </c>
      <c r="O36" s="27" t="s">
        <v>35</v>
      </c>
      <c r="P36" s="30">
        <f t="shared" si="1"/>
        <v>179</v>
      </c>
      <c r="Q36" s="31">
        <f t="shared" si="2"/>
        <v>71.45708582834331</v>
      </c>
      <c r="R36" s="30">
        <f t="shared" si="3"/>
        <v>0</v>
      </c>
      <c r="S36" s="31">
        <f t="shared" si="4"/>
        <v>0</v>
      </c>
      <c r="T36" s="30">
        <f t="shared" si="5"/>
        <v>44</v>
      </c>
      <c r="U36" s="31">
        <f t="shared" si="6"/>
        <v>17.564870259481037</v>
      </c>
      <c r="V36" s="30">
        <f t="shared" si="7"/>
        <v>27.5</v>
      </c>
      <c r="W36" s="31">
        <f t="shared" si="8"/>
        <v>10.978043912175648</v>
      </c>
      <c r="X36" s="30">
        <f t="shared" si="9"/>
        <v>0</v>
      </c>
      <c r="Y36" s="31">
        <f t="shared" si="10"/>
        <v>0</v>
      </c>
      <c r="Z36" s="30">
        <f t="shared" si="11"/>
        <v>0</v>
      </c>
      <c r="AA36" s="31">
        <f t="shared" si="12"/>
        <v>0</v>
      </c>
      <c r="AB36" s="30">
        <f t="shared" si="13"/>
        <v>0</v>
      </c>
      <c r="AC36" s="31">
        <f t="shared" si="14"/>
        <v>0</v>
      </c>
      <c r="AD36" s="30">
        <f t="shared" si="15"/>
        <v>0</v>
      </c>
      <c r="AE36" s="31">
        <f t="shared" si="16"/>
        <v>0</v>
      </c>
      <c r="AF36" s="30">
        <f t="shared" si="17"/>
        <v>0</v>
      </c>
      <c r="AG36" s="31">
        <f t="shared" si="18"/>
        <v>0</v>
      </c>
      <c r="AH36" s="32">
        <f t="shared" si="19"/>
        <v>250.5</v>
      </c>
    </row>
    <row r="37" spans="1:34" ht="12.75">
      <c r="A37" s="27" t="s">
        <v>36</v>
      </c>
      <c r="B37" s="25"/>
      <c r="C37" s="25"/>
      <c r="D37" s="25"/>
      <c r="E37" s="25"/>
      <c r="F37" s="25"/>
      <c r="G37" s="25"/>
      <c r="H37" s="25"/>
      <c r="I37" s="25"/>
      <c r="J37" s="25"/>
      <c r="K37" s="26">
        <f t="shared" si="0"/>
        <v>0</v>
      </c>
      <c r="O37" s="27" t="s">
        <v>36</v>
      </c>
      <c r="P37" s="30">
        <f t="shared" si="1"/>
        <v>0</v>
      </c>
      <c r="Q37" s="31">
        <v>0</v>
      </c>
      <c r="R37" s="30">
        <f t="shared" si="3"/>
        <v>0</v>
      </c>
      <c r="S37" s="31">
        <v>0</v>
      </c>
      <c r="T37" s="30">
        <f t="shared" si="5"/>
        <v>0</v>
      </c>
      <c r="U37" s="31">
        <v>0</v>
      </c>
      <c r="V37" s="30">
        <f t="shared" si="7"/>
        <v>0</v>
      </c>
      <c r="W37" s="31">
        <v>0</v>
      </c>
      <c r="X37" s="30">
        <f t="shared" si="9"/>
        <v>0</v>
      </c>
      <c r="Y37" s="31">
        <v>0</v>
      </c>
      <c r="Z37" s="30">
        <f t="shared" si="11"/>
        <v>0</v>
      </c>
      <c r="AA37" s="31">
        <v>0</v>
      </c>
      <c r="AB37" s="30">
        <f t="shared" si="13"/>
        <v>0</v>
      </c>
      <c r="AC37" s="31">
        <v>0</v>
      </c>
      <c r="AD37" s="30">
        <f t="shared" si="15"/>
        <v>0</v>
      </c>
      <c r="AE37" s="31">
        <v>0</v>
      </c>
      <c r="AF37" s="30">
        <f t="shared" si="17"/>
        <v>0</v>
      </c>
      <c r="AG37" s="31">
        <v>0</v>
      </c>
      <c r="AH37" s="32">
        <f t="shared" si="19"/>
        <v>0</v>
      </c>
    </row>
    <row r="38" spans="1:34" ht="12.75">
      <c r="A38" s="27" t="s">
        <v>37</v>
      </c>
      <c r="B38" s="25">
        <v>4</v>
      </c>
      <c r="C38" s="25"/>
      <c r="D38" s="25">
        <v>25</v>
      </c>
      <c r="E38" s="25">
        <v>4</v>
      </c>
      <c r="F38" s="25"/>
      <c r="G38" s="25"/>
      <c r="H38" s="25"/>
      <c r="I38" s="25"/>
      <c r="J38" s="25"/>
      <c r="K38" s="26">
        <f t="shared" si="0"/>
        <v>33</v>
      </c>
      <c r="O38" s="27" t="s">
        <v>37</v>
      </c>
      <c r="P38" s="30">
        <f t="shared" si="1"/>
        <v>39.5</v>
      </c>
      <c r="Q38" s="31">
        <f t="shared" si="2"/>
        <v>10.477453580901857</v>
      </c>
      <c r="R38" s="30">
        <f t="shared" si="3"/>
        <v>0</v>
      </c>
      <c r="S38" s="31">
        <f t="shared" si="4"/>
        <v>0</v>
      </c>
      <c r="T38" s="30">
        <f t="shared" si="5"/>
        <v>252</v>
      </c>
      <c r="U38" s="31">
        <f t="shared" si="6"/>
        <v>66.84350132625995</v>
      </c>
      <c r="V38" s="30">
        <f t="shared" si="7"/>
        <v>75.5</v>
      </c>
      <c r="W38" s="31">
        <f t="shared" si="8"/>
        <v>20.02652519893899</v>
      </c>
      <c r="X38" s="30">
        <f t="shared" si="9"/>
        <v>0</v>
      </c>
      <c r="Y38" s="31">
        <f t="shared" si="10"/>
        <v>0</v>
      </c>
      <c r="Z38" s="30">
        <f t="shared" si="11"/>
        <v>0</v>
      </c>
      <c r="AA38" s="31">
        <f t="shared" si="12"/>
        <v>0</v>
      </c>
      <c r="AB38" s="30">
        <f t="shared" si="13"/>
        <v>0</v>
      </c>
      <c r="AC38" s="31">
        <f t="shared" si="14"/>
        <v>0</v>
      </c>
      <c r="AD38" s="30">
        <f t="shared" si="15"/>
        <v>10</v>
      </c>
      <c r="AE38" s="31">
        <f t="shared" si="16"/>
        <v>2.6525198938992043</v>
      </c>
      <c r="AF38" s="30">
        <f t="shared" si="17"/>
        <v>0</v>
      </c>
      <c r="AG38" s="31">
        <f t="shared" si="18"/>
        <v>0</v>
      </c>
      <c r="AH38" s="32">
        <f t="shared" si="19"/>
        <v>377</v>
      </c>
    </row>
    <row r="39" spans="1:34" ht="12.75">
      <c r="A39" s="33" t="s">
        <v>55</v>
      </c>
      <c r="B39" s="25"/>
      <c r="C39" s="25"/>
      <c r="D39" s="25">
        <v>13</v>
      </c>
      <c r="E39" s="25">
        <v>3</v>
      </c>
      <c r="F39" s="25">
        <v>2</v>
      </c>
      <c r="G39" s="25"/>
      <c r="H39" s="25"/>
      <c r="I39" s="25"/>
      <c r="J39" s="25"/>
      <c r="K39" s="26">
        <f t="shared" si="0"/>
        <v>18</v>
      </c>
      <c r="O39" s="33" t="s">
        <v>55</v>
      </c>
      <c r="P39" s="30">
        <f t="shared" si="1"/>
        <v>4</v>
      </c>
      <c r="Q39" s="31">
        <f t="shared" si="2"/>
        <v>1.520912547528517</v>
      </c>
      <c r="R39" s="30">
        <f t="shared" si="3"/>
        <v>23</v>
      </c>
      <c r="S39" s="31">
        <f t="shared" si="4"/>
        <v>8.745247148288973</v>
      </c>
      <c r="T39" s="30">
        <f t="shared" si="5"/>
        <v>147</v>
      </c>
      <c r="U39" s="31">
        <f t="shared" si="6"/>
        <v>55.893536121673</v>
      </c>
      <c r="V39" s="30">
        <f t="shared" si="7"/>
        <v>30</v>
      </c>
      <c r="W39" s="31">
        <f t="shared" si="8"/>
        <v>11.406844106463879</v>
      </c>
      <c r="X39" s="30">
        <f t="shared" si="9"/>
        <v>11</v>
      </c>
      <c r="Y39" s="31">
        <f t="shared" si="10"/>
        <v>4.182509505703422</v>
      </c>
      <c r="Z39" s="30">
        <f t="shared" si="11"/>
        <v>2</v>
      </c>
      <c r="AA39" s="31">
        <f t="shared" si="12"/>
        <v>0.7604562737642585</v>
      </c>
      <c r="AB39" s="30">
        <f t="shared" si="13"/>
        <v>2</v>
      </c>
      <c r="AC39" s="31">
        <f t="shared" si="14"/>
        <v>0.7604562737642585</v>
      </c>
      <c r="AD39" s="30">
        <f t="shared" si="15"/>
        <v>44</v>
      </c>
      <c r="AE39" s="31">
        <f t="shared" si="16"/>
        <v>16.730038022813687</v>
      </c>
      <c r="AF39" s="30">
        <f t="shared" si="17"/>
        <v>0</v>
      </c>
      <c r="AG39" s="31">
        <f t="shared" si="18"/>
        <v>0</v>
      </c>
      <c r="AH39" s="32">
        <f t="shared" si="19"/>
        <v>263</v>
      </c>
    </row>
    <row r="40" spans="1:34" ht="12.75">
      <c r="A40" s="33" t="s">
        <v>56</v>
      </c>
      <c r="B40" s="25">
        <v>1</v>
      </c>
      <c r="C40" s="25"/>
      <c r="D40" s="25">
        <v>3</v>
      </c>
      <c r="E40" s="25"/>
      <c r="F40" s="25"/>
      <c r="G40" s="25"/>
      <c r="H40" s="25"/>
      <c r="I40" s="25"/>
      <c r="J40" s="25"/>
      <c r="K40" s="16">
        <f t="shared" si="0"/>
        <v>4</v>
      </c>
      <c r="O40" s="33" t="s">
        <v>56</v>
      </c>
      <c r="P40" s="30">
        <f t="shared" si="1"/>
        <v>22.5</v>
      </c>
      <c r="Q40" s="31">
        <f t="shared" si="2"/>
        <v>32.846715328467155</v>
      </c>
      <c r="R40" s="30">
        <f t="shared" si="3"/>
        <v>0</v>
      </c>
      <c r="S40" s="31">
        <f t="shared" si="4"/>
        <v>0</v>
      </c>
      <c r="T40" s="30">
        <f t="shared" si="5"/>
        <v>46</v>
      </c>
      <c r="U40" s="31">
        <f t="shared" si="6"/>
        <v>67.15328467153284</v>
      </c>
      <c r="V40" s="30">
        <f t="shared" si="7"/>
        <v>0</v>
      </c>
      <c r="W40" s="31">
        <f t="shared" si="8"/>
        <v>0</v>
      </c>
      <c r="X40" s="30">
        <f t="shared" si="9"/>
        <v>0</v>
      </c>
      <c r="Y40" s="31">
        <f t="shared" si="10"/>
        <v>0</v>
      </c>
      <c r="Z40" s="30">
        <f t="shared" si="11"/>
        <v>0</v>
      </c>
      <c r="AA40" s="31">
        <f t="shared" si="12"/>
        <v>0</v>
      </c>
      <c r="AB40" s="30">
        <f t="shared" si="13"/>
        <v>0</v>
      </c>
      <c r="AC40" s="31">
        <f t="shared" si="14"/>
        <v>0</v>
      </c>
      <c r="AD40" s="30">
        <f t="shared" si="15"/>
        <v>0</v>
      </c>
      <c r="AE40" s="31">
        <f t="shared" si="16"/>
        <v>0</v>
      </c>
      <c r="AF40" s="30">
        <f t="shared" si="17"/>
        <v>0</v>
      </c>
      <c r="AG40" s="31">
        <f t="shared" si="18"/>
        <v>0</v>
      </c>
      <c r="AH40" s="32">
        <f t="shared" si="19"/>
        <v>68.5</v>
      </c>
    </row>
    <row r="41" spans="1:34" ht="12.75">
      <c r="A41" s="33" t="s">
        <v>57</v>
      </c>
      <c r="B41" s="25"/>
      <c r="C41" s="25"/>
      <c r="D41" s="25"/>
      <c r="E41" s="25"/>
      <c r="F41" s="25"/>
      <c r="G41" s="25"/>
      <c r="H41" s="25"/>
      <c r="I41" s="25"/>
      <c r="J41" s="25"/>
      <c r="K41" s="16">
        <f t="shared" si="0"/>
        <v>0</v>
      </c>
      <c r="O41" s="33" t="s">
        <v>57</v>
      </c>
      <c r="P41" s="30">
        <f t="shared" si="1"/>
        <v>10</v>
      </c>
      <c r="Q41" s="31">
        <v>0</v>
      </c>
      <c r="R41" s="30">
        <f t="shared" si="3"/>
        <v>0</v>
      </c>
      <c r="S41" s="31">
        <v>0</v>
      </c>
      <c r="T41" s="30">
        <f t="shared" si="5"/>
        <v>0</v>
      </c>
      <c r="U41" s="31">
        <v>0</v>
      </c>
      <c r="V41" s="30">
        <f t="shared" si="7"/>
        <v>0</v>
      </c>
      <c r="W41" s="31">
        <v>0</v>
      </c>
      <c r="X41" s="30">
        <f t="shared" si="9"/>
        <v>0</v>
      </c>
      <c r="Y41" s="31">
        <v>0</v>
      </c>
      <c r="Z41" s="30">
        <f t="shared" si="11"/>
        <v>0</v>
      </c>
      <c r="AA41" s="31">
        <v>0</v>
      </c>
      <c r="AB41" s="30">
        <f t="shared" si="13"/>
        <v>0</v>
      </c>
      <c r="AC41" s="31">
        <v>0</v>
      </c>
      <c r="AD41" s="30">
        <f t="shared" si="15"/>
        <v>0</v>
      </c>
      <c r="AE41" s="31">
        <v>0</v>
      </c>
      <c r="AF41" s="30">
        <f t="shared" si="17"/>
        <v>0</v>
      </c>
      <c r="AG41" s="31">
        <v>0</v>
      </c>
      <c r="AH41" s="32">
        <f t="shared" si="19"/>
        <v>10</v>
      </c>
    </row>
    <row r="42" spans="1:34" ht="12.75">
      <c r="A42" s="33" t="s">
        <v>58</v>
      </c>
      <c r="B42" s="25">
        <v>2</v>
      </c>
      <c r="C42" s="25"/>
      <c r="D42" s="25">
        <v>5</v>
      </c>
      <c r="E42" s="25"/>
      <c r="F42" s="25"/>
      <c r="G42" s="25"/>
      <c r="H42" s="25"/>
      <c r="I42" s="25"/>
      <c r="J42" s="25"/>
      <c r="K42" s="16">
        <f t="shared" si="0"/>
        <v>7</v>
      </c>
      <c r="O42" s="33" t="s">
        <v>58</v>
      </c>
      <c r="P42" s="30">
        <f t="shared" si="1"/>
        <v>47</v>
      </c>
      <c r="Q42" s="31">
        <f t="shared" si="2"/>
        <v>67.14285714285714</v>
      </c>
      <c r="R42" s="30">
        <f t="shared" si="3"/>
        <v>0</v>
      </c>
      <c r="S42" s="31">
        <f t="shared" si="4"/>
        <v>0</v>
      </c>
      <c r="T42" s="30">
        <f t="shared" si="5"/>
        <v>23</v>
      </c>
      <c r="U42" s="31">
        <f t="shared" si="6"/>
        <v>32.857142857142854</v>
      </c>
      <c r="V42" s="30">
        <f t="shared" si="7"/>
        <v>0</v>
      </c>
      <c r="W42" s="31">
        <f t="shared" si="8"/>
        <v>0</v>
      </c>
      <c r="X42" s="30">
        <f t="shared" si="9"/>
        <v>0</v>
      </c>
      <c r="Y42" s="31">
        <f t="shared" si="10"/>
        <v>0</v>
      </c>
      <c r="Z42" s="30">
        <f t="shared" si="11"/>
        <v>0</v>
      </c>
      <c r="AA42" s="31">
        <f t="shared" si="12"/>
        <v>0</v>
      </c>
      <c r="AB42" s="30">
        <f t="shared" si="13"/>
        <v>0</v>
      </c>
      <c r="AC42" s="31">
        <f t="shared" si="14"/>
        <v>0</v>
      </c>
      <c r="AD42" s="30">
        <f t="shared" si="15"/>
        <v>0</v>
      </c>
      <c r="AE42" s="31">
        <f t="shared" si="16"/>
        <v>0</v>
      </c>
      <c r="AF42" s="30">
        <f t="shared" si="17"/>
        <v>0</v>
      </c>
      <c r="AG42" s="31">
        <f t="shared" si="18"/>
        <v>0</v>
      </c>
      <c r="AH42" s="32">
        <f t="shared" si="19"/>
        <v>70</v>
      </c>
    </row>
    <row r="43" spans="1:34" ht="12.75">
      <c r="A43" s="33" t="s">
        <v>59</v>
      </c>
      <c r="B43" s="25">
        <v>1</v>
      </c>
      <c r="C43" s="25"/>
      <c r="D43" s="25"/>
      <c r="E43" s="25"/>
      <c r="F43" s="25"/>
      <c r="G43" s="25"/>
      <c r="H43" s="25"/>
      <c r="I43" s="25"/>
      <c r="J43" s="25"/>
      <c r="K43" s="16">
        <f t="shared" si="0"/>
        <v>1</v>
      </c>
      <c r="O43" s="33" t="s">
        <v>59</v>
      </c>
      <c r="P43" s="30">
        <f t="shared" si="1"/>
        <v>22.5</v>
      </c>
      <c r="Q43" s="31">
        <f t="shared" si="2"/>
        <v>100</v>
      </c>
      <c r="R43" s="30">
        <f t="shared" si="3"/>
        <v>0</v>
      </c>
      <c r="S43" s="31">
        <v>0</v>
      </c>
      <c r="T43" s="30">
        <f t="shared" si="5"/>
        <v>0</v>
      </c>
      <c r="U43" s="31">
        <v>0</v>
      </c>
      <c r="V43" s="30">
        <f t="shared" si="7"/>
        <v>0</v>
      </c>
      <c r="W43" s="31">
        <v>0</v>
      </c>
      <c r="X43" s="30">
        <f t="shared" si="9"/>
        <v>0</v>
      </c>
      <c r="Y43" s="31">
        <v>0</v>
      </c>
      <c r="Z43" s="30">
        <f t="shared" si="11"/>
        <v>0</v>
      </c>
      <c r="AA43" s="31">
        <v>0</v>
      </c>
      <c r="AB43" s="30">
        <f t="shared" si="13"/>
        <v>0</v>
      </c>
      <c r="AC43" s="31">
        <v>0</v>
      </c>
      <c r="AD43" s="30">
        <f t="shared" si="15"/>
        <v>0</v>
      </c>
      <c r="AE43" s="31">
        <v>0</v>
      </c>
      <c r="AF43" s="30">
        <f t="shared" si="17"/>
        <v>0</v>
      </c>
      <c r="AG43" s="31">
        <v>0</v>
      </c>
      <c r="AH43" s="32">
        <f t="shared" si="19"/>
        <v>22.5</v>
      </c>
    </row>
    <row r="44" spans="1:34" ht="12.75">
      <c r="A44" s="33" t="s">
        <v>38</v>
      </c>
      <c r="B44" s="25"/>
      <c r="C44" s="25"/>
      <c r="D44" s="25"/>
      <c r="E44" s="25"/>
      <c r="F44" s="25"/>
      <c r="G44" s="25"/>
      <c r="H44" s="25"/>
      <c r="I44" s="25"/>
      <c r="J44" s="25"/>
      <c r="K44" s="16">
        <f t="shared" si="0"/>
        <v>0</v>
      </c>
      <c r="O44" s="33" t="s">
        <v>38</v>
      </c>
      <c r="P44" s="30">
        <f t="shared" si="1"/>
        <v>0</v>
      </c>
      <c r="Q44" s="31">
        <f t="shared" si="2"/>
        <v>0</v>
      </c>
      <c r="R44" s="30">
        <f t="shared" si="3"/>
        <v>0</v>
      </c>
      <c r="S44" s="31">
        <f t="shared" si="4"/>
        <v>0</v>
      </c>
      <c r="T44" s="30">
        <f t="shared" si="5"/>
        <v>85</v>
      </c>
      <c r="U44" s="31">
        <f t="shared" si="6"/>
        <v>50.89820359281437</v>
      </c>
      <c r="V44" s="30">
        <f t="shared" si="7"/>
        <v>0</v>
      </c>
      <c r="W44" s="31">
        <f t="shared" si="8"/>
        <v>0</v>
      </c>
      <c r="X44" s="30">
        <f t="shared" si="9"/>
        <v>0</v>
      </c>
      <c r="Y44" s="31">
        <f t="shared" si="10"/>
        <v>0</v>
      </c>
      <c r="Z44" s="30">
        <f t="shared" si="11"/>
        <v>0</v>
      </c>
      <c r="AA44" s="31">
        <f t="shared" si="12"/>
        <v>0</v>
      </c>
      <c r="AB44" s="30">
        <f t="shared" si="13"/>
        <v>0</v>
      </c>
      <c r="AC44" s="31">
        <f t="shared" si="14"/>
        <v>0</v>
      </c>
      <c r="AD44" s="30">
        <f t="shared" si="15"/>
        <v>0</v>
      </c>
      <c r="AE44" s="31">
        <f t="shared" si="16"/>
        <v>0</v>
      </c>
      <c r="AF44" s="30">
        <f t="shared" si="17"/>
        <v>82</v>
      </c>
      <c r="AG44" s="31">
        <f t="shared" si="18"/>
        <v>49.10179640718563</v>
      </c>
      <c r="AH44" s="32">
        <f t="shared" si="19"/>
        <v>167</v>
      </c>
    </row>
    <row r="45" spans="1:34" ht="12.75">
      <c r="A45" s="25" t="s">
        <v>39</v>
      </c>
      <c r="B45" s="25"/>
      <c r="C45" s="25">
        <v>123</v>
      </c>
      <c r="D45" s="25">
        <v>1900</v>
      </c>
      <c r="E45" s="25">
        <v>94</v>
      </c>
      <c r="F45" s="25">
        <v>3500</v>
      </c>
      <c r="G45" s="25"/>
      <c r="H45" s="25"/>
      <c r="I45" s="25"/>
      <c r="J45" s="25">
        <v>20</v>
      </c>
      <c r="K45" s="16">
        <f t="shared" si="0"/>
        <v>5637</v>
      </c>
      <c r="O45" s="25" t="s">
        <v>39</v>
      </c>
      <c r="P45" s="30">
        <f t="shared" si="1"/>
        <v>8091</v>
      </c>
      <c r="Q45" s="18">
        <f t="shared" si="2"/>
        <v>24.620925687163005</v>
      </c>
      <c r="R45" s="17">
        <f t="shared" si="3"/>
        <v>1001</v>
      </c>
      <c r="S45" s="18">
        <f t="shared" si="4"/>
        <v>3.046044569626767</v>
      </c>
      <c r="T45" s="17">
        <f t="shared" si="5"/>
        <v>6857</v>
      </c>
      <c r="U45" s="18">
        <f t="shared" si="6"/>
        <v>20.86586175217856</v>
      </c>
      <c r="V45" s="17">
        <f t="shared" si="7"/>
        <v>353.28999999999996</v>
      </c>
      <c r="W45" s="18">
        <f t="shared" si="8"/>
        <v>1.0750620239794608</v>
      </c>
      <c r="X45" s="17">
        <f t="shared" si="9"/>
        <v>15612</v>
      </c>
      <c r="Y45" s="18">
        <f t="shared" si="10"/>
        <v>47.50734048053255</v>
      </c>
      <c r="Z45" s="17">
        <f t="shared" si="11"/>
        <v>84</v>
      </c>
      <c r="AA45" s="18">
        <f t="shared" si="12"/>
        <v>0.2556121317169315</v>
      </c>
      <c r="AB45" s="17">
        <f t="shared" si="13"/>
        <v>66</v>
      </c>
      <c r="AC45" s="18">
        <f t="shared" si="14"/>
        <v>0.20083810349187473</v>
      </c>
      <c r="AD45" s="17">
        <f t="shared" si="15"/>
        <v>748</v>
      </c>
      <c r="AE45" s="18">
        <f t="shared" si="16"/>
        <v>2.2761651729079135</v>
      </c>
      <c r="AF45" s="17">
        <f t="shared" si="17"/>
        <v>50</v>
      </c>
      <c r="AG45" s="18">
        <f t="shared" si="18"/>
        <v>0.1521500784029354</v>
      </c>
      <c r="AH45" s="17">
        <f t="shared" si="19"/>
        <v>32862.29</v>
      </c>
    </row>
    <row r="46" spans="1:34" ht="12.75">
      <c r="A46" s="25" t="s">
        <v>40</v>
      </c>
      <c r="B46" s="25"/>
      <c r="C46" s="25"/>
      <c r="D46" s="25"/>
      <c r="E46" s="25"/>
      <c r="F46" s="25"/>
      <c r="G46" s="25">
        <v>20</v>
      </c>
      <c r="H46" s="25">
        <v>488</v>
      </c>
      <c r="I46" s="25"/>
      <c r="J46" s="25"/>
      <c r="K46" s="16">
        <f t="shared" si="0"/>
        <v>508</v>
      </c>
      <c r="O46" s="25" t="s">
        <v>40</v>
      </c>
      <c r="P46" s="30">
        <f t="shared" si="1"/>
        <v>0</v>
      </c>
      <c r="Q46" s="18">
        <f t="shared" si="2"/>
        <v>0</v>
      </c>
      <c r="R46" s="17">
        <f t="shared" si="3"/>
        <v>0</v>
      </c>
      <c r="S46" s="18">
        <f t="shared" si="4"/>
        <v>0</v>
      </c>
      <c r="T46" s="17">
        <f t="shared" si="5"/>
        <v>544</v>
      </c>
      <c r="U46" s="18">
        <f t="shared" si="6"/>
        <v>4.074396685957637</v>
      </c>
      <c r="V46" s="17">
        <f t="shared" si="7"/>
        <v>0</v>
      </c>
      <c r="W46" s="18">
        <f t="shared" si="8"/>
        <v>0</v>
      </c>
      <c r="X46" s="17">
        <f t="shared" si="9"/>
        <v>315</v>
      </c>
      <c r="Y46" s="18">
        <f t="shared" si="10"/>
        <v>2.3592554339644405</v>
      </c>
      <c r="Z46" s="17">
        <f t="shared" si="11"/>
        <v>903.6700000000001</v>
      </c>
      <c r="AA46" s="18">
        <f t="shared" si="12"/>
        <v>6.768217009557606</v>
      </c>
      <c r="AB46" s="17">
        <f t="shared" si="13"/>
        <v>1344</v>
      </c>
      <c r="AC46" s="18">
        <f t="shared" si="14"/>
        <v>10.06615651824828</v>
      </c>
      <c r="AD46" s="17">
        <f t="shared" si="15"/>
        <v>10245</v>
      </c>
      <c r="AE46" s="18">
        <f t="shared" si="16"/>
        <v>76.73197435227203</v>
      </c>
      <c r="AF46" s="17">
        <f t="shared" si="17"/>
        <v>0</v>
      </c>
      <c r="AG46" s="18">
        <f t="shared" si="18"/>
        <v>0</v>
      </c>
      <c r="AH46" s="17">
        <f t="shared" si="19"/>
        <v>13351.67</v>
      </c>
    </row>
    <row r="47" spans="1:34" ht="12.75">
      <c r="A47" s="27" t="s">
        <v>74</v>
      </c>
      <c r="B47" s="25"/>
      <c r="C47" s="25"/>
      <c r="D47" s="25"/>
      <c r="E47" s="25"/>
      <c r="F47" s="25"/>
      <c r="G47" s="25"/>
      <c r="H47" s="25"/>
      <c r="I47" s="25"/>
      <c r="J47" s="25"/>
      <c r="K47" s="16">
        <f t="shared" si="0"/>
        <v>0</v>
      </c>
      <c r="O47" s="27" t="s">
        <v>74</v>
      </c>
      <c r="P47" s="17">
        <f t="shared" si="1"/>
        <v>0</v>
      </c>
      <c r="Q47" s="18">
        <f>P47*100/AH47</f>
        <v>0</v>
      </c>
      <c r="R47" s="17">
        <f>+C47+C97+C144+C191+C237+C281+C327+C375+C421+C470+C522+C568</f>
        <v>0</v>
      </c>
      <c r="S47" s="18">
        <f>R47*100/AH47</f>
        <v>0</v>
      </c>
      <c r="T47" s="17">
        <f>+D47+D97+D144+D191+D237+D281+D327+D375+D421+D470+D522+D568</f>
        <v>33</v>
      </c>
      <c r="U47" s="18">
        <f>T47*100/AH47</f>
        <v>100</v>
      </c>
      <c r="V47" s="17">
        <f>+E47+E97+E144+E191+E237+E281+E327+E375+E421+E470+E522+E568</f>
        <v>0</v>
      </c>
      <c r="W47" s="18">
        <f>V47*100/AH47</f>
        <v>0</v>
      </c>
      <c r="X47" s="17">
        <f>+F47+F97+F144+F191+F237+F281+F327+F375+F421+F470+F522+F568</f>
        <v>0</v>
      </c>
      <c r="Y47" s="18">
        <f>X47*100/AH47</f>
        <v>0</v>
      </c>
      <c r="Z47" s="17">
        <f>+G47+G97+G144+G191+G237+G281+G327+G375+G421+G470+G522+G568</f>
        <v>0</v>
      </c>
      <c r="AA47" s="18">
        <f>Z47*100/AH47</f>
        <v>0</v>
      </c>
      <c r="AB47" s="17">
        <f>+H47+H97+H144+H191+H237+H281+H327+H375+H421+H470+H522+H568</f>
        <v>0</v>
      </c>
      <c r="AC47" s="18">
        <f>AB47*100/AH47</f>
        <v>0</v>
      </c>
      <c r="AD47" s="17">
        <f>+I47+I97+I144+I191+I237+I281+I327+I375+I421+I470+I522+I568</f>
        <v>0</v>
      </c>
      <c r="AE47" s="18">
        <f>AD47*100/AH47</f>
        <v>0</v>
      </c>
      <c r="AF47" s="17">
        <f>+J47+J97+J144+J191+J237+J281+J327+J375+J421+J470+J522+J568</f>
        <v>0</v>
      </c>
      <c r="AG47" s="18">
        <f>AF47*100/AH47</f>
        <v>0</v>
      </c>
      <c r="AH47" s="17">
        <f>+P47+R47+T47+V47+X47+Z47+AB47+AD47+AF47</f>
        <v>33</v>
      </c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O49" s="2"/>
    </row>
    <row r="50" spans="1:15" ht="15.75">
      <c r="A50" s="63" t="s">
        <v>77</v>
      </c>
      <c r="B50" s="64"/>
      <c r="C50" s="64"/>
      <c r="D50" s="64"/>
      <c r="E50" s="64"/>
      <c r="F50" s="2"/>
      <c r="G50" s="2"/>
      <c r="H50" s="2"/>
      <c r="I50" s="2"/>
      <c r="J50" s="2"/>
      <c r="K50" s="2"/>
      <c r="O50" s="2"/>
    </row>
    <row r="51" spans="1:5" ht="12.75">
      <c r="A51" s="64" t="s">
        <v>78</v>
      </c>
      <c r="B51" s="64"/>
      <c r="C51" s="64"/>
      <c r="D51" s="64"/>
      <c r="E51" s="64"/>
    </row>
    <row r="52" spans="1:5" ht="12.75">
      <c r="A52" s="64" t="s">
        <v>79</v>
      </c>
      <c r="B52" s="64"/>
      <c r="C52" s="64"/>
      <c r="D52" s="64"/>
      <c r="E52" s="64"/>
    </row>
    <row r="55" spans="1:6" ht="18.75">
      <c r="A55" s="3"/>
      <c r="F55" s="4"/>
    </row>
    <row r="56" spans="1:11" ht="15.75">
      <c r="A56" s="75" t="s">
        <v>85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10:11" ht="12.75">
      <c r="J57" t="s">
        <v>63</v>
      </c>
      <c r="K57">
        <v>2008</v>
      </c>
    </row>
    <row r="58" ht="13.5" thickBot="1"/>
    <row r="59" spans="1:11" ht="15.75">
      <c r="A59" s="6" t="s">
        <v>0</v>
      </c>
      <c r="B59" s="7" t="s">
        <v>51</v>
      </c>
      <c r="C59" s="7" t="s">
        <v>5</v>
      </c>
      <c r="D59" s="7" t="s">
        <v>7</v>
      </c>
      <c r="E59" s="7" t="s">
        <v>2</v>
      </c>
      <c r="F59" s="7" t="s">
        <v>3</v>
      </c>
      <c r="G59" s="7" t="s">
        <v>4</v>
      </c>
      <c r="H59" s="7" t="s">
        <v>52</v>
      </c>
      <c r="I59" s="7" t="s">
        <v>1</v>
      </c>
      <c r="J59" s="7" t="s">
        <v>6</v>
      </c>
      <c r="K59" s="8" t="s">
        <v>8</v>
      </c>
    </row>
    <row r="60" spans="1:11" ht="12.75">
      <c r="A60" s="13" t="s">
        <v>10</v>
      </c>
      <c r="B60" s="14"/>
      <c r="C60" s="15"/>
      <c r="D60" s="15">
        <v>12</v>
      </c>
      <c r="E60" s="15"/>
      <c r="F60" s="15"/>
      <c r="G60" s="15"/>
      <c r="H60" s="15"/>
      <c r="I60" s="15">
        <v>89</v>
      </c>
      <c r="J60" s="15"/>
      <c r="K60" s="34">
        <f aca="true" t="shared" si="20" ref="K60:K97">+B60+C60+D60+E60+F60+G60+H60+I60+J60</f>
        <v>101</v>
      </c>
    </row>
    <row r="61" spans="1:11" ht="12.75">
      <c r="A61" s="20" t="s">
        <v>11</v>
      </c>
      <c r="B61" s="21"/>
      <c r="C61" s="22"/>
      <c r="D61" s="22"/>
      <c r="E61" s="22"/>
      <c r="F61" s="22"/>
      <c r="G61" s="22"/>
      <c r="H61" s="22">
        <v>34</v>
      </c>
      <c r="I61" s="22">
        <v>200</v>
      </c>
      <c r="J61" s="22"/>
      <c r="K61" s="34">
        <f t="shared" si="20"/>
        <v>234</v>
      </c>
    </row>
    <row r="62" spans="1:11" ht="12.75">
      <c r="A62" s="20" t="s">
        <v>54</v>
      </c>
      <c r="B62" s="21"/>
      <c r="C62" s="22">
        <v>2</v>
      </c>
      <c r="D62" s="22"/>
      <c r="E62" s="22">
        <v>13</v>
      </c>
      <c r="F62" s="22">
        <v>15</v>
      </c>
      <c r="G62" s="22"/>
      <c r="H62" s="22"/>
      <c r="I62" s="22"/>
      <c r="J62" s="22"/>
      <c r="K62" s="34">
        <f t="shared" si="20"/>
        <v>30</v>
      </c>
    </row>
    <row r="63" spans="1:11" ht="12.75">
      <c r="A63" s="20" t="s">
        <v>12</v>
      </c>
      <c r="B63" s="21"/>
      <c r="C63" s="22">
        <v>86</v>
      </c>
      <c r="D63" s="22">
        <v>141</v>
      </c>
      <c r="E63" s="22"/>
      <c r="F63" s="22">
        <v>10</v>
      </c>
      <c r="G63" s="22"/>
      <c r="H63" s="22"/>
      <c r="I63" s="22"/>
      <c r="J63" s="22">
        <v>129</v>
      </c>
      <c r="K63" s="34">
        <f t="shared" si="20"/>
        <v>366</v>
      </c>
    </row>
    <row r="64" spans="1:11" ht="12.75">
      <c r="A64" s="20" t="s">
        <v>13</v>
      </c>
      <c r="B64" s="21"/>
      <c r="C64" s="22"/>
      <c r="D64" s="22"/>
      <c r="E64" s="22"/>
      <c r="F64" s="22"/>
      <c r="G64" s="22"/>
      <c r="H64" s="22"/>
      <c r="I64" s="22"/>
      <c r="J64" s="22"/>
      <c r="K64" s="34">
        <f t="shared" si="20"/>
        <v>0</v>
      </c>
    </row>
    <row r="65" spans="1:11" ht="12.75">
      <c r="A65" s="20" t="s">
        <v>14</v>
      </c>
      <c r="B65" s="21">
        <v>40</v>
      </c>
      <c r="C65" s="22">
        <v>55</v>
      </c>
      <c r="E65" s="22">
        <v>11</v>
      </c>
      <c r="F65" s="22">
        <v>40</v>
      </c>
      <c r="G65" s="22"/>
      <c r="H65" s="22"/>
      <c r="I65" s="22"/>
      <c r="J65" s="22"/>
      <c r="K65" s="34">
        <f t="shared" si="20"/>
        <v>146</v>
      </c>
    </row>
    <row r="66" spans="1:11" ht="12.75">
      <c r="A66" s="20" t="s">
        <v>15</v>
      </c>
      <c r="B66" s="21"/>
      <c r="C66" s="22"/>
      <c r="D66" s="22"/>
      <c r="E66" s="22"/>
      <c r="F66" s="22"/>
      <c r="G66" s="22"/>
      <c r="H66" s="22"/>
      <c r="I66" s="22"/>
      <c r="J66" s="22"/>
      <c r="K66" s="34">
        <f t="shared" si="20"/>
        <v>0</v>
      </c>
    </row>
    <row r="67" spans="1:11" ht="12.75">
      <c r="A67" s="20" t="s">
        <v>16</v>
      </c>
      <c r="B67" s="21"/>
      <c r="C67" s="22"/>
      <c r="D67" s="22">
        <v>120</v>
      </c>
      <c r="E67" s="22"/>
      <c r="F67" s="22"/>
      <c r="G67" s="22"/>
      <c r="H67" s="22"/>
      <c r="I67" s="22"/>
      <c r="J67" s="22">
        <v>180</v>
      </c>
      <c r="K67" s="34">
        <f t="shared" si="20"/>
        <v>300</v>
      </c>
    </row>
    <row r="68" spans="1:11" ht="12.75">
      <c r="A68" s="20" t="s">
        <v>17</v>
      </c>
      <c r="B68" s="21"/>
      <c r="C68" s="22">
        <v>3</v>
      </c>
      <c r="D68" s="22"/>
      <c r="E68" s="22"/>
      <c r="F68" s="22"/>
      <c r="G68" s="22">
        <v>3</v>
      </c>
      <c r="H68" s="22"/>
      <c r="I68" s="22"/>
      <c r="J68" s="22"/>
      <c r="K68" s="34">
        <f t="shared" si="20"/>
        <v>6</v>
      </c>
    </row>
    <row r="69" spans="1:11" ht="12.75">
      <c r="A69" s="20" t="s">
        <v>18</v>
      </c>
      <c r="B69" s="21"/>
      <c r="C69" s="22"/>
      <c r="D69" s="22"/>
      <c r="E69" s="22"/>
      <c r="F69" s="22"/>
      <c r="G69" s="22"/>
      <c r="H69" s="22"/>
      <c r="I69" s="22"/>
      <c r="J69" s="22"/>
      <c r="K69" s="34">
        <f t="shared" si="20"/>
        <v>0</v>
      </c>
    </row>
    <row r="70" spans="1:11" ht="12.75">
      <c r="A70" s="20" t="s">
        <v>19</v>
      </c>
      <c r="B70" s="21"/>
      <c r="C70" s="22"/>
      <c r="D70" s="22"/>
      <c r="E70" s="22"/>
      <c r="F70" s="22"/>
      <c r="G70" s="22">
        <v>1</v>
      </c>
      <c r="H70" s="22"/>
      <c r="I70" s="25">
        <v>6</v>
      </c>
      <c r="J70" s="22"/>
      <c r="K70" s="34">
        <f t="shared" si="20"/>
        <v>7</v>
      </c>
    </row>
    <row r="71" spans="1:11" ht="12.75">
      <c r="A71" s="20" t="s">
        <v>20</v>
      </c>
      <c r="B71" s="21"/>
      <c r="C71" s="22"/>
      <c r="D71" s="22">
        <v>30</v>
      </c>
      <c r="E71" s="22"/>
      <c r="F71" s="22">
        <v>3</v>
      </c>
      <c r="G71" s="22"/>
      <c r="H71" s="22"/>
      <c r="I71" s="25">
        <v>73</v>
      </c>
      <c r="J71" s="22">
        <v>5</v>
      </c>
      <c r="K71" s="34">
        <f t="shared" si="20"/>
        <v>111</v>
      </c>
    </row>
    <row r="72" spans="1:11" ht="12.75">
      <c r="A72" s="20" t="s">
        <v>21</v>
      </c>
      <c r="B72" s="21"/>
      <c r="C72" s="22">
        <v>5</v>
      </c>
      <c r="D72" s="22">
        <v>106</v>
      </c>
      <c r="E72" s="22"/>
      <c r="F72" s="22"/>
      <c r="G72" s="22"/>
      <c r="H72" s="22"/>
      <c r="I72" s="14"/>
      <c r="J72" s="22">
        <v>30</v>
      </c>
      <c r="K72" s="34">
        <f t="shared" si="20"/>
        <v>141</v>
      </c>
    </row>
    <row r="73" spans="1:11" ht="12.75">
      <c r="A73" s="20" t="s">
        <v>22</v>
      </c>
      <c r="B73" s="21"/>
      <c r="C73" s="22"/>
      <c r="D73" s="22"/>
      <c r="E73" s="22"/>
      <c r="F73" s="22"/>
      <c r="G73" s="22"/>
      <c r="H73" s="22"/>
      <c r="I73" s="22"/>
      <c r="J73" s="22"/>
      <c r="K73" s="34">
        <f t="shared" si="20"/>
        <v>0</v>
      </c>
    </row>
    <row r="74" spans="1:11" ht="12.75">
      <c r="A74" s="20" t="s">
        <v>23</v>
      </c>
      <c r="B74" s="21"/>
      <c r="C74" s="22"/>
      <c r="D74" s="22"/>
      <c r="E74" s="22"/>
      <c r="F74" s="22"/>
      <c r="G74" s="22"/>
      <c r="H74" s="22"/>
      <c r="I74" s="22"/>
      <c r="J74" s="22"/>
      <c r="K74" s="34">
        <f t="shared" si="20"/>
        <v>0</v>
      </c>
    </row>
    <row r="75" spans="1:11" ht="12.75">
      <c r="A75" s="20" t="s">
        <v>24</v>
      </c>
      <c r="B75" s="21"/>
      <c r="C75" s="22"/>
      <c r="D75" s="22"/>
      <c r="E75" s="22"/>
      <c r="F75" s="22"/>
      <c r="G75" s="22">
        <v>1</v>
      </c>
      <c r="H75" s="22"/>
      <c r="I75" s="22"/>
      <c r="J75" s="22"/>
      <c r="K75" s="34">
        <f t="shared" si="20"/>
        <v>1</v>
      </c>
    </row>
    <row r="76" spans="1:11" ht="12.75">
      <c r="A76" s="23" t="s">
        <v>25</v>
      </c>
      <c r="B76" s="21">
        <v>2</v>
      </c>
      <c r="C76" s="22"/>
      <c r="D76" s="22"/>
      <c r="E76" s="22"/>
      <c r="F76" s="22">
        <v>2</v>
      </c>
      <c r="G76" s="22"/>
      <c r="H76" s="22"/>
      <c r="I76" s="22"/>
      <c r="J76" s="22"/>
      <c r="K76" s="34">
        <f t="shared" si="20"/>
        <v>4</v>
      </c>
    </row>
    <row r="77" spans="1:11" ht="12.75">
      <c r="A77" s="20" t="s">
        <v>26</v>
      </c>
      <c r="B77" s="21">
        <v>2</v>
      </c>
      <c r="C77" s="22"/>
      <c r="D77" s="22">
        <v>11</v>
      </c>
      <c r="E77" s="22">
        <v>1</v>
      </c>
      <c r="F77" s="22">
        <v>3</v>
      </c>
      <c r="G77" s="22"/>
      <c r="H77" s="22"/>
      <c r="I77" s="22"/>
      <c r="J77" s="22"/>
      <c r="K77" s="34">
        <f t="shared" si="20"/>
        <v>17</v>
      </c>
    </row>
    <row r="78" spans="1:11" ht="12.75">
      <c r="A78" s="20" t="s">
        <v>27</v>
      </c>
      <c r="B78" s="21">
        <v>15</v>
      </c>
      <c r="C78" s="22">
        <v>9</v>
      </c>
      <c r="D78" s="22">
        <v>71</v>
      </c>
      <c r="E78" s="22">
        <v>180</v>
      </c>
      <c r="F78" s="22">
        <v>25</v>
      </c>
      <c r="G78" s="22"/>
      <c r="H78" s="22"/>
      <c r="I78" s="22">
        <v>50</v>
      </c>
      <c r="J78" s="22">
        <v>19</v>
      </c>
      <c r="K78" s="34">
        <f t="shared" si="20"/>
        <v>369</v>
      </c>
    </row>
    <row r="79" spans="1:11" ht="12.75">
      <c r="A79" s="20" t="s">
        <v>28</v>
      </c>
      <c r="B79" s="21">
        <v>2</v>
      </c>
      <c r="C79" s="22"/>
      <c r="D79" s="22"/>
      <c r="E79" s="22"/>
      <c r="F79" s="22">
        <v>15</v>
      </c>
      <c r="G79" s="22"/>
      <c r="H79" s="22"/>
      <c r="I79" s="22"/>
      <c r="J79" s="22"/>
      <c r="K79" s="34">
        <f t="shared" si="20"/>
        <v>17</v>
      </c>
    </row>
    <row r="80" spans="1:11" ht="12.75">
      <c r="A80" s="20" t="s">
        <v>29</v>
      </c>
      <c r="B80" s="21"/>
      <c r="C80" s="22"/>
      <c r="D80" s="22">
        <v>69</v>
      </c>
      <c r="E80" s="22">
        <v>20</v>
      </c>
      <c r="F80" s="22">
        <v>20</v>
      </c>
      <c r="G80" s="22"/>
      <c r="H80" s="22"/>
      <c r="I80" s="22">
        <v>47</v>
      </c>
      <c r="J80" s="22"/>
      <c r="K80" s="34">
        <f t="shared" si="20"/>
        <v>156</v>
      </c>
    </row>
    <row r="81" spans="1:11" ht="12.75">
      <c r="A81" s="20" t="s">
        <v>30</v>
      </c>
      <c r="B81" s="21">
        <v>20</v>
      </c>
      <c r="C81" s="22"/>
      <c r="D81" s="22">
        <v>3</v>
      </c>
      <c r="E81" s="22">
        <v>5</v>
      </c>
      <c r="F81" s="22">
        <v>30</v>
      </c>
      <c r="G81" s="22"/>
      <c r="H81" s="22"/>
      <c r="I81" s="22"/>
      <c r="J81" s="22"/>
      <c r="K81" s="34">
        <f t="shared" si="20"/>
        <v>58</v>
      </c>
    </row>
    <row r="82" spans="1:11" ht="12.75">
      <c r="A82" s="24" t="s">
        <v>31</v>
      </c>
      <c r="B82" s="21">
        <v>10</v>
      </c>
      <c r="C82" s="22">
        <v>4</v>
      </c>
      <c r="D82" s="22">
        <v>64</v>
      </c>
      <c r="E82" s="22">
        <v>16</v>
      </c>
      <c r="F82" s="22">
        <v>28</v>
      </c>
      <c r="G82" s="22">
        <v>2</v>
      </c>
      <c r="H82" s="22"/>
      <c r="I82" s="22">
        <v>3</v>
      </c>
      <c r="J82" s="22"/>
      <c r="K82" s="34">
        <f t="shared" si="20"/>
        <v>127</v>
      </c>
    </row>
    <row r="83" spans="1:11" ht="12.75">
      <c r="A83" s="25" t="s">
        <v>32</v>
      </c>
      <c r="B83" s="21"/>
      <c r="C83" s="22"/>
      <c r="D83" s="22"/>
      <c r="E83" s="22"/>
      <c r="F83" s="22">
        <v>3</v>
      </c>
      <c r="G83" s="22"/>
      <c r="H83" s="22"/>
      <c r="I83" s="22"/>
      <c r="J83" s="22"/>
      <c r="K83" s="34">
        <f t="shared" si="20"/>
        <v>3</v>
      </c>
    </row>
    <row r="84" spans="1:11" ht="12.75">
      <c r="A84" s="27" t="s">
        <v>33</v>
      </c>
      <c r="B84" s="21">
        <v>17</v>
      </c>
      <c r="C84" s="22"/>
      <c r="D84" s="22">
        <v>2</v>
      </c>
      <c r="E84" s="22">
        <v>2</v>
      </c>
      <c r="F84" s="22">
        <v>10</v>
      </c>
      <c r="G84" s="22"/>
      <c r="H84" s="22"/>
      <c r="I84" s="22"/>
      <c r="J84" s="22"/>
      <c r="K84" s="34">
        <f t="shared" si="20"/>
        <v>31</v>
      </c>
    </row>
    <row r="85" spans="1:11" ht="12.75">
      <c r="A85" s="27" t="s">
        <v>34</v>
      </c>
      <c r="B85" s="21">
        <v>6</v>
      </c>
      <c r="C85" s="22"/>
      <c r="D85" s="22">
        <v>8</v>
      </c>
      <c r="E85" s="22">
        <v>3</v>
      </c>
      <c r="F85" s="22"/>
      <c r="G85" s="22"/>
      <c r="H85" s="22"/>
      <c r="I85" s="22"/>
      <c r="J85" s="22"/>
      <c r="K85" s="35">
        <f t="shared" si="20"/>
        <v>17</v>
      </c>
    </row>
    <row r="86" spans="1:11" ht="12.75">
      <c r="A86" s="27" t="s">
        <v>35</v>
      </c>
      <c r="B86" s="28">
        <v>9</v>
      </c>
      <c r="C86" s="29"/>
      <c r="D86" s="29">
        <v>8</v>
      </c>
      <c r="E86" s="29"/>
      <c r="F86" s="29"/>
      <c r="G86" s="29"/>
      <c r="H86" s="29"/>
      <c r="I86" s="29"/>
      <c r="J86" s="29"/>
      <c r="K86" s="35">
        <f t="shared" si="20"/>
        <v>17</v>
      </c>
    </row>
    <row r="87" spans="1:11" ht="12.75">
      <c r="A87" s="27" t="s">
        <v>36</v>
      </c>
      <c r="B87" s="25"/>
      <c r="C87" s="25"/>
      <c r="D87" s="25"/>
      <c r="E87" s="25"/>
      <c r="F87" s="25"/>
      <c r="G87" s="25"/>
      <c r="H87" s="25"/>
      <c r="I87" s="25"/>
      <c r="J87" s="25"/>
      <c r="K87" s="35">
        <f t="shared" si="20"/>
        <v>0</v>
      </c>
    </row>
    <row r="88" spans="1:11" ht="12.75">
      <c r="A88" s="27" t="s">
        <v>37</v>
      </c>
      <c r="B88" s="25">
        <v>0.5</v>
      </c>
      <c r="C88" s="25"/>
      <c r="D88" s="25">
        <v>11</v>
      </c>
      <c r="E88" s="25">
        <v>5.5</v>
      </c>
      <c r="F88" s="25"/>
      <c r="G88" s="25"/>
      <c r="H88" s="25"/>
      <c r="I88" s="25"/>
      <c r="J88" s="25"/>
      <c r="K88" s="35">
        <f t="shared" si="20"/>
        <v>17</v>
      </c>
    </row>
    <row r="89" spans="1:11" ht="12.75">
      <c r="A89" s="33" t="s">
        <v>55</v>
      </c>
      <c r="B89" s="25"/>
      <c r="C89" s="25">
        <v>3</v>
      </c>
      <c r="D89" s="25">
        <v>24</v>
      </c>
      <c r="E89" s="25">
        <v>2</v>
      </c>
      <c r="F89" s="25">
        <v>2</v>
      </c>
      <c r="G89" s="25">
        <v>2</v>
      </c>
      <c r="H89" s="25"/>
      <c r="I89" s="25">
        <v>2</v>
      </c>
      <c r="J89" s="25"/>
      <c r="K89" s="35">
        <f t="shared" si="20"/>
        <v>35</v>
      </c>
    </row>
    <row r="90" spans="1:11" ht="12.75">
      <c r="A90" s="33" t="s">
        <v>56</v>
      </c>
      <c r="B90" s="25">
        <v>0.5</v>
      </c>
      <c r="C90" s="25"/>
      <c r="D90" s="25">
        <v>4</v>
      </c>
      <c r="E90" s="25"/>
      <c r="F90" s="25"/>
      <c r="G90" s="25"/>
      <c r="H90" s="25"/>
      <c r="I90" s="25"/>
      <c r="J90" s="25"/>
      <c r="K90" s="34">
        <f t="shared" si="20"/>
        <v>4.5</v>
      </c>
    </row>
    <row r="91" spans="1:11" ht="12.75">
      <c r="A91" s="33" t="s">
        <v>57</v>
      </c>
      <c r="B91" s="25">
        <v>0.5</v>
      </c>
      <c r="C91" s="25"/>
      <c r="D91" s="25"/>
      <c r="E91" s="25"/>
      <c r="F91" s="25"/>
      <c r="G91" s="25"/>
      <c r="H91" s="25"/>
      <c r="I91" s="25"/>
      <c r="J91" s="25"/>
      <c r="K91" s="34">
        <f t="shared" si="20"/>
        <v>0.5</v>
      </c>
    </row>
    <row r="92" spans="1:11" ht="12.75">
      <c r="A92" s="33" t="s">
        <v>58</v>
      </c>
      <c r="B92" s="25">
        <v>2</v>
      </c>
      <c r="C92" s="25"/>
      <c r="D92" s="25"/>
      <c r="E92" s="25"/>
      <c r="F92" s="25"/>
      <c r="G92" s="25"/>
      <c r="H92" s="25"/>
      <c r="I92" s="25"/>
      <c r="J92" s="25"/>
      <c r="K92" s="34">
        <f t="shared" si="20"/>
        <v>2</v>
      </c>
    </row>
    <row r="93" spans="1:11" ht="12.75">
      <c r="A93" s="33" t="s">
        <v>59</v>
      </c>
      <c r="B93" s="25">
        <v>2</v>
      </c>
      <c r="C93" s="25"/>
      <c r="D93" s="25"/>
      <c r="E93" s="25"/>
      <c r="F93" s="25"/>
      <c r="G93" s="25"/>
      <c r="H93" s="25"/>
      <c r="I93" s="25"/>
      <c r="J93" s="25"/>
      <c r="K93" s="34">
        <f t="shared" si="20"/>
        <v>2</v>
      </c>
    </row>
    <row r="94" spans="1:11" ht="12.75">
      <c r="A94" s="33" t="s">
        <v>38</v>
      </c>
      <c r="B94" s="25"/>
      <c r="C94" s="25"/>
      <c r="D94" s="25"/>
      <c r="E94" s="25"/>
      <c r="F94" s="25"/>
      <c r="G94" s="25"/>
      <c r="H94" s="25"/>
      <c r="I94" s="25"/>
      <c r="J94" s="25"/>
      <c r="K94" s="34">
        <f t="shared" si="20"/>
        <v>0</v>
      </c>
    </row>
    <row r="95" spans="1:11" ht="12.75">
      <c r="A95" s="25" t="s">
        <v>39</v>
      </c>
      <c r="B95" s="25">
        <v>900</v>
      </c>
      <c r="C95" s="25">
        <v>28</v>
      </c>
      <c r="D95" s="25">
        <v>213</v>
      </c>
      <c r="E95" s="25">
        <v>60</v>
      </c>
      <c r="F95" s="25"/>
      <c r="G95" s="25"/>
      <c r="H95" s="25">
        <v>37</v>
      </c>
      <c r="I95" s="25"/>
      <c r="J95" s="25">
        <v>8</v>
      </c>
      <c r="K95" s="34">
        <f t="shared" si="20"/>
        <v>1246</v>
      </c>
    </row>
    <row r="96" spans="1:11" ht="12.75">
      <c r="A96" s="25" t="s">
        <v>40</v>
      </c>
      <c r="B96" s="25"/>
      <c r="C96" s="25"/>
      <c r="D96" s="25">
        <v>40</v>
      </c>
      <c r="E96" s="25"/>
      <c r="F96" s="25"/>
      <c r="G96" s="25"/>
      <c r="H96" s="25">
        <v>523</v>
      </c>
      <c r="I96" s="25"/>
      <c r="J96" s="25"/>
      <c r="K96" s="34">
        <f t="shared" si="20"/>
        <v>563</v>
      </c>
    </row>
    <row r="97" spans="1:11" ht="12.75">
      <c r="A97" s="27" t="s">
        <v>74</v>
      </c>
      <c r="B97" s="25"/>
      <c r="C97" s="25"/>
      <c r="D97" s="25">
        <v>2</v>
      </c>
      <c r="E97" s="25"/>
      <c r="F97" s="25"/>
      <c r="G97" s="25"/>
      <c r="H97" s="25"/>
      <c r="I97" s="25"/>
      <c r="J97" s="25"/>
      <c r="K97" s="34">
        <f t="shared" si="20"/>
        <v>2</v>
      </c>
    </row>
    <row r="98" ht="12.75">
      <c r="A98" s="2"/>
    </row>
    <row r="99" ht="12.75">
      <c r="A99" s="2"/>
    </row>
    <row r="100" spans="1:4" ht="15.75">
      <c r="A100" s="63" t="s">
        <v>77</v>
      </c>
      <c r="B100" s="64"/>
      <c r="C100" s="64"/>
      <c r="D100" s="64"/>
    </row>
    <row r="101" spans="1:4" ht="12.75">
      <c r="A101" s="64" t="s">
        <v>78</v>
      </c>
      <c r="B101" s="64"/>
      <c r="C101" s="64"/>
      <c r="D101" s="64"/>
    </row>
    <row r="102" spans="1:4" ht="12.75">
      <c r="A102" s="64" t="s">
        <v>79</v>
      </c>
      <c r="B102" s="64"/>
      <c r="C102" s="64"/>
      <c r="D102" s="64"/>
    </row>
    <row r="103" spans="10:11" ht="15.75">
      <c r="J103" s="62" t="s">
        <v>64</v>
      </c>
      <c r="K103" s="62">
        <v>2008</v>
      </c>
    </row>
    <row r="104" spans="1:11" ht="15.75">
      <c r="A104" s="75" t="s">
        <v>85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ht="13.5" thickBot="1"/>
    <row r="106" spans="1:11" ht="15.75">
      <c r="A106" s="6" t="s">
        <v>0</v>
      </c>
      <c r="B106" s="7" t="s">
        <v>51</v>
      </c>
      <c r="C106" s="7" t="s">
        <v>5</v>
      </c>
      <c r="D106" s="7" t="s">
        <v>7</v>
      </c>
      <c r="E106" s="7" t="s">
        <v>2</v>
      </c>
      <c r="F106" s="7" t="s">
        <v>3</v>
      </c>
      <c r="G106" s="7" t="s">
        <v>4</v>
      </c>
      <c r="H106" s="7" t="s">
        <v>52</v>
      </c>
      <c r="I106" s="7" t="s">
        <v>1</v>
      </c>
      <c r="J106" s="7" t="s">
        <v>6</v>
      </c>
      <c r="K106" s="8" t="s">
        <v>8</v>
      </c>
    </row>
    <row r="107" spans="1:11" ht="12.75">
      <c r="A107" s="13" t="s">
        <v>10</v>
      </c>
      <c r="B107" s="36"/>
      <c r="C107" s="37"/>
      <c r="D107" s="37">
        <v>17</v>
      </c>
      <c r="E107" s="37"/>
      <c r="F107" s="37"/>
      <c r="G107" s="37"/>
      <c r="H107" s="37"/>
      <c r="I107" s="37">
        <v>47</v>
      </c>
      <c r="J107" s="37"/>
      <c r="K107" s="38">
        <f aca="true" t="shared" si="21" ref="K107:K144">+B107+C107+D107+E107+F107+G107+H107+I107+J107</f>
        <v>64</v>
      </c>
    </row>
    <row r="108" spans="1:11" ht="12.75">
      <c r="A108" s="20" t="s">
        <v>11</v>
      </c>
      <c r="B108" s="39"/>
      <c r="C108" s="40"/>
      <c r="D108" s="40"/>
      <c r="E108" s="40"/>
      <c r="F108" s="40"/>
      <c r="G108" s="40"/>
      <c r="H108" s="40"/>
      <c r="I108" s="40"/>
      <c r="J108" s="40"/>
      <c r="K108" s="38">
        <f t="shared" si="21"/>
        <v>0</v>
      </c>
    </row>
    <row r="109" spans="1:11" ht="12.75">
      <c r="A109" s="20" t="s">
        <v>54</v>
      </c>
      <c r="B109" s="39"/>
      <c r="C109" s="40"/>
      <c r="D109" s="40"/>
      <c r="E109" s="40">
        <v>17</v>
      </c>
      <c r="F109" s="40">
        <v>9</v>
      </c>
      <c r="G109" s="40"/>
      <c r="H109" s="40"/>
      <c r="I109" s="40"/>
      <c r="J109" s="40"/>
      <c r="K109" s="38">
        <f t="shared" si="21"/>
        <v>26</v>
      </c>
    </row>
    <row r="110" spans="1:11" ht="12.75">
      <c r="A110" s="20" t="s">
        <v>12</v>
      </c>
      <c r="B110" s="39"/>
      <c r="C110" s="40">
        <v>6</v>
      </c>
      <c r="D110" s="40">
        <v>18</v>
      </c>
      <c r="E110" s="40"/>
      <c r="F110" s="40">
        <v>6</v>
      </c>
      <c r="G110" s="40"/>
      <c r="H110" s="40"/>
      <c r="I110" s="40">
        <v>47</v>
      </c>
      <c r="J110" s="40">
        <v>41</v>
      </c>
      <c r="K110" s="38">
        <f t="shared" si="21"/>
        <v>118</v>
      </c>
    </row>
    <row r="111" spans="1:11" ht="12.75">
      <c r="A111" s="20" t="s">
        <v>13</v>
      </c>
      <c r="B111" s="39"/>
      <c r="C111" s="40"/>
      <c r="D111" s="40"/>
      <c r="E111" s="40"/>
      <c r="F111" s="40"/>
      <c r="G111" s="40"/>
      <c r="H111" s="40">
        <v>12</v>
      </c>
      <c r="I111" s="40"/>
      <c r="J111" s="40"/>
      <c r="K111" s="38">
        <f t="shared" si="21"/>
        <v>12</v>
      </c>
    </row>
    <row r="112" spans="1:11" ht="12.75">
      <c r="A112" s="20" t="s">
        <v>14</v>
      </c>
      <c r="B112" s="39">
        <v>60</v>
      </c>
      <c r="C112" s="40"/>
      <c r="D112" s="40"/>
      <c r="E112" s="40">
        <v>14</v>
      </c>
      <c r="F112" s="40">
        <v>100</v>
      </c>
      <c r="G112" s="40"/>
      <c r="H112" s="40"/>
      <c r="I112" s="40"/>
      <c r="J112" s="40"/>
      <c r="K112" s="38">
        <f t="shared" si="21"/>
        <v>174</v>
      </c>
    </row>
    <row r="113" spans="1:11" ht="12.75">
      <c r="A113" s="20" t="s">
        <v>15</v>
      </c>
      <c r="B113" s="39"/>
      <c r="C113" s="40"/>
      <c r="D113" s="40"/>
      <c r="E113" s="40"/>
      <c r="F113" s="40"/>
      <c r="G113" s="40"/>
      <c r="H113" s="40"/>
      <c r="I113" s="40"/>
      <c r="J113" s="40"/>
      <c r="K113" s="38">
        <f t="shared" si="21"/>
        <v>0</v>
      </c>
    </row>
    <row r="114" spans="1:11" ht="12.75">
      <c r="A114" s="20" t="s">
        <v>16</v>
      </c>
      <c r="B114" s="39"/>
      <c r="C114" s="40"/>
      <c r="D114" s="40">
        <v>41</v>
      </c>
      <c r="E114" s="40"/>
      <c r="F114" s="40"/>
      <c r="G114" s="40"/>
      <c r="H114" s="40"/>
      <c r="I114" s="40"/>
      <c r="J114" s="40">
        <v>146</v>
      </c>
      <c r="K114" s="38">
        <f t="shared" si="21"/>
        <v>187</v>
      </c>
    </row>
    <row r="115" spans="1:11" ht="12.75">
      <c r="A115" s="20" t="s">
        <v>17</v>
      </c>
      <c r="B115" s="39"/>
      <c r="C115" s="40"/>
      <c r="D115" s="40"/>
      <c r="E115" s="40"/>
      <c r="F115" s="40"/>
      <c r="G115" s="40">
        <v>2</v>
      </c>
      <c r="H115" s="40"/>
      <c r="I115" s="40"/>
      <c r="J115" s="40"/>
      <c r="K115" s="38">
        <f t="shared" si="21"/>
        <v>2</v>
      </c>
    </row>
    <row r="116" spans="1:11" ht="12.75">
      <c r="A116" s="20" t="s">
        <v>18</v>
      </c>
      <c r="B116" s="39"/>
      <c r="C116" s="40"/>
      <c r="D116" s="40"/>
      <c r="E116" s="40"/>
      <c r="F116" s="40"/>
      <c r="G116" s="40"/>
      <c r="H116" s="40"/>
      <c r="I116" s="40"/>
      <c r="J116" s="40"/>
      <c r="K116" s="38">
        <f t="shared" si="21"/>
        <v>0</v>
      </c>
    </row>
    <row r="117" spans="1:11" ht="12.75">
      <c r="A117" s="20" t="s">
        <v>19</v>
      </c>
      <c r="B117" s="39"/>
      <c r="C117" s="40"/>
      <c r="D117" s="40"/>
      <c r="E117" s="40"/>
      <c r="F117" s="40"/>
      <c r="G117" s="40"/>
      <c r="H117" s="40"/>
      <c r="I117" s="40">
        <v>34</v>
      </c>
      <c r="J117" s="40"/>
      <c r="K117" s="38">
        <f t="shared" si="21"/>
        <v>34</v>
      </c>
    </row>
    <row r="118" spans="1:11" ht="12.75">
      <c r="A118" s="20" t="s">
        <v>20</v>
      </c>
      <c r="B118" s="39"/>
      <c r="C118" s="40"/>
      <c r="D118" s="40">
        <v>14</v>
      </c>
      <c r="E118" s="40"/>
      <c r="F118" s="40">
        <v>5</v>
      </c>
      <c r="G118" s="40"/>
      <c r="H118" s="40"/>
      <c r="I118" s="40">
        <v>26</v>
      </c>
      <c r="J118" s="40">
        <v>37</v>
      </c>
      <c r="K118" s="38">
        <f t="shared" si="21"/>
        <v>82</v>
      </c>
    </row>
    <row r="119" spans="1:11" ht="12.75">
      <c r="A119" s="20" t="s">
        <v>21</v>
      </c>
      <c r="B119" s="39"/>
      <c r="C119" s="40">
        <v>16</v>
      </c>
      <c r="D119" s="40">
        <v>577</v>
      </c>
      <c r="E119" s="40"/>
      <c r="F119" s="40"/>
      <c r="G119" s="40"/>
      <c r="H119" s="40"/>
      <c r="I119" s="40"/>
      <c r="J119" s="40">
        <v>23</v>
      </c>
      <c r="K119" s="38">
        <f t="shared" si="21"/>
        <v>616</v>
      </c>
    </row>
    <row r="120" spans="1:11" ht="12.75">
      <c r="A120" s="20" t="s">
        <v>22</v>
      </c>
      <c r="B120" s="39"/>
      <c r="C120" s="40"/>
      <c r="D120" s="40"/>
      <c r="E120" s="40"/>
      <c r="F120" s="40"/>
      <c r="G120" s="40"/>
      <c r="H120" s="40"/>
      <c r="I120" s="40"/>
      <c r="J120" s="40"/>
      <c r="K120" s="38">
        <f t="shared" si="21"/>
        <v>0</v>
      </c>
    </row>
    <row r="121" spans="1:11" ht="12.75">
      <c r="A121" s="20" t="s">
        <v>23</v>
      </c>
      <c r="B121" s="39"/>
      <c r="C121" s="40"/>
      <c r="D121" s="40"/>
      <c r="E121" s="40"/>
      <c r="F121" s="40"/>
      <c r="G121" s="40"/>
      <c r="H121" s="40"/>
      <c r="I121" s="40"/>
      <c r="J121" s="40"/>
      <c r="K121" s="38">
        <f t="shared" si="21"/>
        <v>0</v>
      </c>
    </row>
    <row r="122" spans="1:11" ht="12.75">
      <c r="A122" s="20" t="s">
        <v>24</v>
      </c>
      <c r="B122" s="39"/>
      <c r="C122" s="40"/>
      <c r="D122" s="40"/>
      <c r="E122" s="40"/>
      <c r="F122" s="40"/>
      <c r="G122" s="40"/>
      <c r="H122" s="40"/>
      <c r="I122" s="40"/>
      <c r="J122" s="40"/>
      <c r="K122" s="38">
        <f t="shared" si="21"/>
        <v>0</v>
      </c>
    </row>
    <row r="123" spans="1:11" ht="12.75">
      <c r="A123" s="23" t="s">
        <v>25</v>
      </c>
      <c r="B123" s="39">
        <v>6</v>
      </c>
      <c r="C123" s="40"/>
      <c r="D123" s="40"/>
      <c r="E123" s="40"/>
      <c r="F123" s="40">
        <v>10</v>
      </c>
      <c r="G123" s="40"/>
      <c r="H123" s="40"/>
      <c r="I123" s="40"/>
      <c r="J123" s="40"/>
      <c r="K123" s="38">
        <f t="shared" si="21"/>
        <v>16</v>
      </c>
    </row>
    <row r="124" spans="1:11" ht="12.75">
      <c r="A124" s="20" t="s">
        <v>26</v>
      </c>
      <c r="B124" s="39"/>
      <c r="C124" s="40"/>
      <c r="D124" s="40">
        <v>4</v>
      </c>
      <c r="E124" s="40">
        <v>3</v>
      </c>
      <c r="F124" s="40">
        <v>3</v>
      </c>
      <c r="G124" s="40"/>
      <c r="H124" s="40"/>
      <c r="I124" s="40"/>
      <c r="J124" s="40"/>
      <c r="K124" s="38">
        <f t="shared" si="21"/>
        <v>10</v>
      </c>
    </row>
    <row r="125" spans="1:11" ht="12.75">
      <c r="A125" s="20" t="s">
        <v>27</v>
      </c>
      <c r="B125" s="39">
        <v>18</v>
      </c>
      <c r="C125" s="40"/>
      <c r="D125" s="40">
        <v>83</v>
      </c>
      <c r="E125" s="40">
        <v>175</v>
      </c>
      <c r="F125" s="40">
        <v>25</v>
      </c>
      <c r="G125" s="40">
        <v>2</v>
      </c>
      <c r="H125" s="40"/>
      <c r="I125" s="40">
        <v>43</v>
      </c>
      <c r="J125" s="40">
        <v>45</v>
      </c>
      <c r="K125" s="38">
        <f t="shared" si="21"/>
        <v>391</v>
      </c>
    </row>
    <row r="126" spans="1:11" ht="12.75">
      <c r="A126" s="20" t="s">
        <v>28</v>
      </c>
      <c r="B126" s="39">
        <v>3</v>
      </c>
      <c r="C126" s="40"/>
      <c r="D126" s="40">
        <v>2</v>
      </c>
      <c r="E126" s="40">
        <v>3</v>
      </c>
      <c r="F126" s="40">
        <v>17</v>
      </c>
      <c r="G126" s="40"/>
      <c r="H126" s="40"/>
      <c r="I126" s="40"/>
      <c r="J126" s="40"/>
      <c r="K126" s="38">
        <f t="shared" si="21"/>
        <v>25</v>
      </c>
    </row>
    <row r="127" spans="1:11" ht="12.75">
      <c r="A127" s="20" t="s">
        <v>29</v>
      </c>
      <c r="B127" s="39"/>
      <c r="C127" s="40">
        <v>8</v>
      </c>
      <c r="D127" s="40">
        <v>104</v>
      </c>
      <c r="E127" s="40">
        <v>15</v>
      </c>
      <c r="F127" s="40">
        <v>25</v>
      </c>
      <c r="G127" s="40"/>
      <c r="H127" s="40"/>
      <c r="I127" s="40"/>
      <c r="J127" s="40">
        <v>2</v>
      </c>
      <c r="K127" s="38">
        <f t="shared" si="21"/>
        <v>154</v>
      </c>
    </row>
    <row r="128" spans="1:11" ht="12.75">
      <c r="A128" s="20" t="s">
        <v>30</v>
      </c>
      <c r="B128" s="39">
        <v>30</v>
      </c>
      <c r="C128" s="40"/>
      <c r="D128" s="40">
        <v>3</v>
      </c>
      <c r="E128" s="40">
        <v>3</v>
      </c>
      <c r="F128" s="40">
        <v>24</v>
      </c>
      <c r="G128" s="40"/>
      <c r="H128" s="40"/>
      <c r="I128" s="40"/>
      <c r="J128" s="40"/>
      <c r="K128" s="38">
        <f t="shared" si="21"/>
        <v>60</v>
      </c>
    </row>
    <row r="129" spans="1:11" ht="12.75">
      <c r="A129" s="24" t="s">
        <v>31</v>
      </c>
      <c r="B129" s="39">
        <v>13</v>
      </c>
      <c r="C129" s="40">
        <v>12</v>
      </c>
      <c r="D129" s="40">
        <v>60</v>
      </c>
      <c r="E129" s="40">
        <v>20</v>
      </c>
      <c r="F129" s="40">
        <v>35</v>
      </c>
      <c r="G129" s="40"/>
      <c r="H129" s="40"/>
      <c r="I129" s="40">
        <v>5</v>
      </c>
      <c r="J129" s="40">
        <v>6</v>
      </c>
      <c r="K129" s="38">
        <f t="shared" si="21"/>
        <v>151</v>
      </c>
    </row>
    <row r="130" spans="1:11" ht="12.75">
      <c r="A130" s="25" t="s">
        <v>32</v>
      </c>
      <c r="B130" s="39"/>
      <c r="C130" s="40"/>
      <c r="D130" s="40">
        <v>2</v>
      </c>
      <c r="E130" s="40"/>
      <c r="F130" s="40">
        <v>5</v>
      </c>
      <c r="G130" s="40"/>
      <c r="H130" s="40"/>
      <c r="I130" s="40"/>
      <c r="J130" s="40"/>
      <c r="K130" s="38">
        <f t="shared" si="21"/>
        <v>7</v>
      </c>
    </row>
    <row r="131" spans="1:11" ht="12.75">
      <c r="A131" s="27" t="s">
        <v>33</v>
      </c>
      <c r="B131" s="39">
        <v>7</v>
      </c>
      <c r="C131" s="40"/>
      <c r="D131" s="40">
        <v>5</v>
      </c>
      <c r="E131" s="40"/>
      <c r="F131" s="40">
        <v>8</v>
      </c>
      <c r="G131" s="40"/>
      <c r="H131" s="40"/>
      <c r="I131" s="40"/>
      <c r="J131" s="40"/>
      <c r="K131" s="38">
        <f t="shared" si="21"/>
        <v>20</v>
      </c>
    </row>
    <row r="132" spans="1:11" ht="12.75">
      <c r="A132" s="27" t="s">
        <v>34</v>
      </c>
      <c r="B132" s="41">
        <v>3</v>
      </c>
      <c r="C132" s="42"/>
      <c r="D132" s="42">
        <v>4</v>
      </c>
      <c r="E132" s="42"/>
      <c r="F132" s="42"/>
      <c r="G132" s="42"/>
      <c r="H132" s="42"/>
      <c r="I132" s="42"/>
      <c r="J132" s="42"/>
      <c r="K132" s="43">
        <f t="shared" si="21"/>
        <v>7</v>
      </c>
    </row>
    <row r="133" spans="1:11" ht="12.75">
      <c r="A133" s="27" t="s">
        <v>35</v>
      </c>
      <c r="B133" s="44">
        <v>5</v>
      </c>
      <c r="C133" s="44"/>
      <c r="D133" s="44">
        <v>2</v>
      </c>
      <c r="E133" s="44">
        <v>2</v>
      </c>
      <c r="F133" s="44"/>
      <c r="G133" s="44"/>
      <c r="H133" s="44"/>
      <c r="I133" s="44"/>
      <c r="J133" s="44"/>
      <c r="K133" s="43">
        <f t="shared" si="21"/>
        <v>9</v>
      </c>
    </row>
    <row r="134" spans="1:11" ht="12.75">
      <c r="A134" s="27" t="s">
        <v>36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3">
        <f t="shared" si="21"/>
        <v>0</v>
      </c>
    </row>
    <row r="135" spans="1:11" ht="12.75">
      <c r="A135" s="27" t="s">
        <v>37</v>
      </c>
      <c r="B135" s="44">
        <v>4</v>
      </c>
      <c r="C135" s="44"/>
      <c r="D135" s="44">
        <v>20</v>
      </c>
      <c r="E135" s="44">
        <v>6.5</v>
      </c>
      <c r="F135" s="44"/>
      <c r="G135" s="44"/>
      <c r="H135" s="44"/>
      <c r="I135" s="44">
        <v>2</v>
      </c>
      <c r="J135" s="44"/>
      <c r="K135" s="43">
        <f t="shared" si="21"/>
        <v>32.5</v>
      </c>
    </row>
    <row r="136" spans="1:11" ht="12.75">
      <c r="A136" s="33" t="s">
        <v>55</v>
      </c>
      <c r="B136" s="44"/>
      <c r="C136" s="44">
        <v>2</v>
      </c>
      <c r="D136" s="44">
        <v>4</v>
      </c>
      <c r="E136" s="44">
        <v>2</v>
      </c>
      <c r="F136" s="44">
        <v>2</v>
      </c>
      <c r="G136" s="44"/>
      <c r="H136" s="44"/>
      <c r="I136" s="44"/>
      <c r="J136" s="44"/>
      <c r="K136" s="43">
        <f t="shared" si="21"/>
        <v>10</v>
      </c>
    </row>
    <row r="137" spans="1:11" ht="12.75">
      <c r="A137" s="33" t="s">
        <v>56</v>
      </c>
      <c r="B137" s="44">
        <v>2</v>
      </c>
      <c r="C137" s="44"/>
      <c r="D137" s="44">
        <v>3</v>
      </c>
      <c r="E137" s="44"/>
      <c r="F137" s="44"/>
      <c r="G137" s="44"/>
      <c r="H137" s="44"/>
      <c r="I137" s="44"/>
      <c r="J137" s="44"/>
      <c r="K137" s="38">
        <f t="shared" si="21"/>
        <v>5</v>
      </c>
    </row>
    <row r="138" spans="1:11" ht="12.75">
      <c r="A138" s="33" t="s">
        <v>57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38">
        <f t="shared" si="21"/>
        <v>0</v>
      </c>
    </row>
    <row r="139" spans="1:11" ht="12.75">
      <c r="A139" s="33" t="s">
        <v>58</v>
      </c>
      <c r="B139" s="25">
        <v>2</v>
      </c>
      <c r="C139" s="25"/>
      <c r="D139" s="25"/>
      <c r="E139" s="25"/>
      <c r="F139" s="25"/>
      <c r="G139" s="25"/>
      <c r="H139" s="25"/>
      <c r="I139" s="25"/>
      <c r="J139" s="25"/>
      <c r="K139" s="38">
        <f t="shared" si="21"/>
        <v>2</v>
      </c>
    </row>
    <row r="140" spans="1:11" ht="12.75">
      <c r="A140" s="33" t="s">
        <v>59</v>
      </c>
      <c r="B140" s="25">
        <v>5</v>
      </c>
      <c r="C140" s="25"/>
      <c r="D140" s="25"/>
      <c r="E140" s="25"/>
      <c r="F140" s="25"/>
      <c r="G140" s="25"/>
      <c r="H140" s="25"/>
      <c r="I140" s="25"/>
      <c r="J140" s="25"/>
      <c r="K140" s="38">
        <f t="shared" si="21"/>
        <v>5</v>
      </c>
    </row>
    <row r="141" spans="1:11" ht="12.75">
      <c r="A141" s="33" t="s">
        <v>38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38">
        <f t="shared" si="21"/>
        <v>0</v>
      </c>
    </row>
    <row r="142" spans="1:11" ht="12.75">
      <c r="A142" s="25" t="s">
        <v>39</v>
      </c>
      <c r="B142" s="25">
        <v>941</v>
      </c>
      <c r="C142" s="25"/>
      <c r="D142" s="25">
        <v>1044</v>
      </c>
      <c r="E142" s="25"/>
      <c r="F142" s="25"/>
      <c r="G142" s="25"/>
      <c r="H142" s="25"/>
      <c r="I142" s="25"/>
      <c r="J142" s="25"/>
      <c r="K142" s="38">
        <f t="shared" si="21"/>
        <v>1985</v>
      </c>
    </row>
    <row r="143" spans="1:11" ht="12.75">
      <c r="A143" s="25" t="s">
        <v>40</v>
      </c>
      <c r="B143" s="25"/>
      <c r="C143" s="25"/>
      <c r="D143" s="25">
        <v>100</v>
      </c>
      <c r="E143" s="25"/>
      <c r="F143" s="25"/>
      <c r="G143" s="25">
        <v>722.73</v>
      </c>
      <c r="H143" s="25">
        <v>181</v>
      </c>
      <c r="I143" s="25"/>
      <c r="J143" s="25"/>
      <c r="K143" s="38">
        <f t="shared" si="21"/>
        <v>1003.73</v>
      </c>
    </row>
    <row r="144" spans="1:11" ht="12.75">
      <c r="A144" s="27" t="s">
        <v>74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38">
        <f t="shared" si="21"/>
        <v>0</v>
      </c>
    </row>
    <row r="145" ht="12.75">
      <c r="A145" s="2"/>
    </row>
    <row r="146" spans="1:4" ht="15.75">
      <c r="A146" s="63" t="s">
        <v>77</v>
      </c>
      <c r="B146" s="64"/>
      <c r="C146" s="64"/>
      <c r="D146" s="64"/>
    </row>
    <row r="147" spans="1:4" ht="12.75">
      <c r="A147" s="64" t="s">
        <v>78</v>
      </c>
      <c r="B147" s="64"/>
      <c r="C147" s="64"/>
      <c r="D147" s="64"/>
    </row>
    <row r="148" spans="1:4" ht="12.75">
      <c r="A148" s="64" t="s">
        <v>79</v>
      </c>
      <c r="B148" s="64"/>
      <c r="C148" s="64"/>
      <c r="D148" s="64"/>
    </row>
    <row r="150" spans="1:11" ht="15.75">
      <c r="A150" s="75" t="s">
        <v>85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</row>
    <row r="151" spans="10:11" ht="12.75">
      <c r="J151" t="s">
        <v>65</v>
      </c>
      <c r="K151">
        <v>2008</v>
      </c>
    </row>
    <row r="152" ht="13.5" thickBot="1"/>
    <row r="153" spans="1:11" ht="15.75">
      <c r="A153" s="45" t="s">
        <v>0</v>
      </c>
      <c r="B153" s="7" t="s">
        <v>51</v>
      </c>
      <c r="C153" s="7" t="s">
        <v>5</v>
      </c>
      <c r="D153" s="7" t="s">
        <v>7</v>
      </c>
      <c r="E153" s="7" t="s">
        <v>2</v>
      </c>
      <c r="F153" s="7" t="s">
        <v>3</v>
      </c>
      <c r="G153" s="7" t="s">
        <v>4</v>
      </c>
      <c r="H153" s="7" t="s">
        <v>52</v>
      </c>
      <c r="I153" s="7" t="s">
        <v>1</v>
      </c>
      <c r="J153" s="7" t="s">
        <v>6</v>
      </c>
      <c r="K153" s="27" t="s">
        <v>8</v>
      </c>
    </row>
    <row r="154" spans="1:11" ht="12.75">
      <c r="A154" s="13" t="s">
        <v>10</v>
      </c>
      <c r="B154" s="21"/>
      <c r="C154" s="22">
        <v>1</v>
      </c>
      <c r="D154" s="22"/>
      <c r="E154" s="22"/>
      <c r="F154" s="22"/>
      <c r="G154" s="22"/>
      <c r="H154" s="22"/>
      <c r="I154" s="22">
        <v>24</v>
      </c>
      <c r="J154" s="22"/>
      <c r="K154" s="46">
        <f aca="true" t="shared" si="22" ref="K154:K191">+B154+C154+D154+E154+F154+G154+H154+I154+J154</f>
        <v>25</v>
      </c>
    </row>
    <row r="155" spans="1:11" ht="12.75">
      <c r="A155" s="20" t="s">
        <v>11</v>
      </c>
      <c r="B155" s="21"/>
      <c r="C155" s="22"/>
      <c r="D155" s="22"/>
      <c r="E155" s="22"/>
      <c r="F155" s="22"/>
      <c r="G155" s="22"/>
      <c r="H155" s="22"/>
      <c r="I155" s="22"/>
      <c r="J155" s="22"/>
      <c r="K155" s="46">
        <f t="shared" si="22"/>
        <v>0</v>
      </c>
    </row>
    <row r="156" spans="1:11" ht="12.75">
      <c r="A156" s="20" t="s">
        <v>54</v>
      </c>
      <c r="B156" s="21"/>
      <c r="C156" s="22"/>
      <c r="D156" s="22"/>
      <c r="E156" s="22">
        <v>20</v>
      </c>
      <c r="F156" s="22">
        <v>16</v>
      </c>
      <c r="G156" s="22"/>
      <c r="H156" s="22"/>
      <c r="I156" s="22"/>
      <c r="J156" s="22"/>
      <c r="K156" s="46">
        <f t="shared" si="22"/>
        <v>36</v>
      </c>
    </row>
    <row r="157" spans="1:11" ht="12.75">
      <c r="A157" s="20" t="s">
        <v>12</v>
      </c>
      <c r="B157" s="21"/>
      <c r="C157" s="22"/>
      <c r="D157" s="22"/>
      <c r="E157" s="22"/>
      <c r="F157" s="22">
        <v>8</v>
      </c>
      <c r="G157" s="22"/>
      <c r="H157" s="22"/>
      <c r="I157" s="22">
        <v>18</v>
      </c>
      <c r="J157" s="22"/>
      <c r="K157" s="46">
        <f t="shared" si="22"/>
        <v>26</v>
      </c>
    </row>
    <row r="158" spans="1:11" ht="12.75">
      <c r="A158" s="20" t="s">
        <v>13</v>
      </c>
      <c r="B158" s="21"/>
      <c r="C158" s="22"/>
      <c r="D158" s="22"/>
      <c r="E158" s="22"/>
      <c r="F158" s="22"/>
      <c r="G158" s="22"/>
      <c r="H158" s="22"/>
      <c r="I158" s="22"/>
      <c r="J158" s="22"/>
      <c r="K158" s="46">
        <f t="shared" si="22"/>
        <v>0</v>
      </c>
    </row>
    <row r="159" spans="1:11" ht="12.75">
      <c r="A159" s="20" t="s">
        <v>14</v>
      </c>
      <c r="B159" s="21">
        <v>15</v>
      </c>
      <c r="C159" s="22">
        <v>33</v>
      </c>
      <c r="D159" s="22"/>
      <c r="E159" s="22">
        <v>12</v>
      </c>
      <c r="F159" s="22">
        <v>300</v>
      </c>
      <c r="G159" s="22"/>
      <c r="H159" s="22"/>
      <c r="I159" s="22"/>
      <c r="J159" s="22"/>
      <c r="K159" s="46">
        <f t="shared" si="22"/>
        <v>360</v>
      </c>
    </row>
    <row r="160" spans="1:11" ht="12.75">
      <c r="A160" s="20" t="s">
        <v>15</v>
      </c>
      <c r="B160" s="21"/>
      <c r="C160" s="22"/>
      <c r="D160" s="22"/>
      <c r="E160" s="22"/>
      <c r="F160" s="22"/>
      <c r="G160" s="22"/>
      <c r="H160" s="22"/>
      <c r="I160" s="22"/>
      <c r="J160" s="22"/>
      <c r="K160" s="46">
        <f t="shared" si="22"/>
        <v>0</v>
      </c>
    </row>
    <row r="161" spans="1:11" ht="12.75">
      <c r="A161" s="20" t="s">
        <v>16</v>
      </c>
      <c r="B161" s="21"/>
      <c r="C161" s="22"/>
      <c r="D161" s="22">
        <v>45</v>
      </c>
      <c r="E161" s="22"/>
      <c r="F161" s="22"/>
      <c r="G161" s="22"/>
      <c r="H161" s="22"/>
      <c r="I161" s="22"/>
      <c r="J161" s="22">
        <v>145</v>
      </c>
      <c r="K161" s="46">
        <f t="shared" si="22"/>
        <v>190</v>
      </c>
    </row>
    <row r="162" spans="1:11" ht="12.75">
      <c r="A162" s="20" t="s">
        <v>17</v>
      </c>
      <c r="B162" s="21"/>
      <c r="C162" s="22"/>
      <c r="D162" s="22">
        <v>9</v>
      </c>
      <c r="E162" s="22"/>
      <c r="F162" s="22"/>
      <c r="G162" s="22"/>
      <c r="H162" s="22"/>
      <c r="I162" s="22"/>
      <c r="J162" s="22"/>
      <c r="K162" s="46">
        <f t="shared" si="22"/>
        <v>9</v>
      </c>
    </row>
    <row r="163" spans="1:11" ht="12.75">
      <c r="A163" s="20" t="s">
        <v>18</v>
      </c>
      <c r="B163" s="21"/>
      <c r="C163" s="22"/>
      <c r="D163" s="22"/>
      <c r="E163" s="22"/>
      <c r="F163" s="22"/>
      <c r="G163" s="22"/>
      <c r="H163" s="22"/>
      <c r="I163" s="22"/>
      <c r="J163" s="22"/>
      <c r="K163" s="46">
        <f t="shared" si="22"/>
        <v>0</v>
      </c>
    </row>
    <row r="164" spans="1:11" ht="12.75">
      <c r="A164" s="20" t="s">
        <v>19</v>
      </c>
      <c r="B164" s="21"/>
      <c r="C164" s="22"/>
      <c r="D164" s="22"/>
      <c r="E164" s="22"/>
      <c r="F164" s="22"/>
      <c r="G164" s="22"/>
      <c r="H164" s="22"/>
      <c r="I164" s="22"/>
      <c r="J164" s="22"/>
      <c r="K164" s="46">
        <f t="shared" si="22"/>
        <v>0</v>
      </c>
    </row>
    <row r="165" spans="1:11" ht="12.75">
      <c r="A165" s="20" t="s">
        <v>20</v>
      </c>
      <c r="B165" s="21"/>
      <c r="C165" s="22"/>
      <c r="D165" s="22">
        <v>5</v>
      </c>
      <c r="E165" s="22"/>
      <c r="F165" s="22"/>
      <c r="G165" s="22"/>
      <c r="H165" s="22"/>
      <c r="I165" s="22">
        <v>51</v>
      </c>
      <c r="J165" s="22">
        <v>79</v>
      </c>
      <c r="K165" s="46">
        <f t="shared" si="22"/>
        <v>135</v>
      </c>
    </row>
    <row r="166" spans="1:11" ht="12.75">
      <c r="A166" s="20" t="s">
        <v>21</v>
      </c>
      <c r="B166" s="21"/>
      <c r="C166" s="22">
        <v>8</v>
      </c>
      <c r="D166" s="22">
        <v>516</v>
      </c>
      <c r="E166" s="22"/>
      <c r="F166" s="22"/>
      <c r="G166" s="22"/>
      <c r="H166" s="22"/>
      <c r="I166" s="22"/>
      <c r="J166" s="22">
        <v>4</v>
      </c>
      <c r="K166" s="46">
        <f t="shared" si="22"/>
        <v>528</v>
      </c>
    </row>
    <row r="167" spans="1:11" ht="12.75">
      <c r="A167" s="20" t="s">
        <v>22</v>
      </c>
      <c r="B167" s="21"/>
      <c r="C167" s="22"/>
      <c r="D167" s="22"/>
      <c r="E167" s="22"/>
      <c r="F167" s="22"/>
      <c r="G167" s="22"/>
      <c r="H167" s="22"/>
      <c r="I167" s="22"/>
      <c r="J167" s="22"/>
      <c r="K167" s="46">
        <f t="shared" si="22"/>
        <v>0</v>
      </c>
    </row>
    <row r="168" spans="1:11" ht="12.75">
      <c r="A168" s="20" t="s">
        <v>23</v>
      </c>
      <c r="B168" s="21"/>
      <c r="C168" s="22"/>
      <c r="D168" s="22"/>
      <c r="E168" s="22"/>
      <c r="F168" s="22"/>
      <c r="G168" s="22"/>
      <c r="H168" s="22"/>
      <c r="I168" s="22"/>
      <c r="J168" s="22"/>
      <c r="K168" s="46">
        <f t="shared" si="22"/>
        <v>0</v>
      </c>
    </row>
    <row r="169" spans="1:11" ht="12.75">
      <c r="A169" s="20" t="s">
        <v>24</v>
      </c>
      <c r="B169" s="21"/>
      <c r="C169" s="22"/>
      <c r="D169" s="22"/>
      <c r="E169" s="22"/>
      <c r="F169" s="22"/>
      <c r="G169" s="22"/>
      <c r="H169" s="22"/>
      <c r="I169" s="22">
        <v>1</v>
      </c>
      <c r="J169" s="22"/>
      <c r="K169" s="46">
        <f t="shared" si="22"/>
        <v>1</v>
      </c>
    </row>
    <row r="170" spans="1:11" ht="12.75">
      <c r="A170" s="23" t="s">
        <v>25</v>
      </c>
      <c r="B170" s="21">
        <v>4</v>
      </c>
      <c r="C170" s="22"/>
      <c r="D170" s="22"/>
      <c r="E170" s="22"/>
      <c r="F170" s="22">
        <v>5</v>
      </c>
      <c r="G170" s="22"/>
      <c r="H170" s="22"/>
      <c r="I170" s="22"/>
      <c r="J170" s="22"/>
      <c r="K170" s="46">
        <f t="shared" si="22"/>
        <v>9</v>
      </c>
    </row>
    <row r="171" spans="1:11" ht="12.75">
      <c r="A171" s="20" t="s">
        <v>26</v>
      </c>
      <c r="B171" s="21"/>
      <c r="C171" s="22"/>
      <c r="D171" s="22">
        <v>7</v>
      </c>
      <c r="E171" s="22">
        <v>4</v>
      </c>
      <c r="F171" s="22">
        <v>3</v>
      </c>
      <c r="G171" s="22"/>
      <c r="H171" s="22"/>
      <c r="I171" s="22"/>
      <c r="J171" s="22"/>
      <c r="K171" s="46">
        <f t="shared" si="22"/>
        <v>14</v>
      </c>
    </row>
    <row r="172" spans="1:11" ht="12.75">
      <c r="A172" s="20" t="s">
        <v>27</v>
      </c>
      <c r="B172" s="21">
        <v>4</v>
      </c>
      <c r="C172" s="22"/>
      <c r="D172" s="22">
        <v>36</v>
      </c>
      <c r="E172" s="22">
        <v>230</v>
      </c>
      <c r="F172" s="22">
        <v>13</v>
      </c>
      <c r="G172" s="22"/>
      <c r="H172" s="22"/>
      <c r="I172" s="22">
        <v>34</v>
      </c>
      <c r="J172" s="22">
        <v>62</v>
      </c>
      <c r="K172" s="46">
        <f t="shared" si="22"/>
        <v>379</v>
      </c>
    </row>
    <row r="173" spans="1:11" ht="12.75">
      <c r="A173" s="20" t="s">
        <v>28</v>
      </c>
      <c r="B173" s="21">
        <v>1</v>
      </c>
      <c r="C173" s="22"/>
      <c r="D173" s="22">
        <v>1</v>
      </c>
      <c r="E173" s="22">
        <v>1</v>
      </c>
      <c r="F173" s="22">
        <v>18</v>
      </c>
      <c r="G173" s="22"/>
      <c r="H173" s="22"/>
      <c r="I173" s="22"/>
      <c r="J173" s="22"/>
      <c r="K173" s="46">
        <f t="shared" si="22"/>
        <v>21</v>
      </c>
    </row>
    <row r="174" spans="1:11" ht="12.75">
      <c r="A174" s="20" t="s">
        <v>29</v>
      </c>
      <c r="B174" s="21"/>
      <c r="C174" s="22">
        <v>5</v>
      </c>
      <c r="D174" s="22">
        <v>50</v>
      </c>
      <c r="E174" s="22">
        <v>15</v>
      </c>
      <c r="F174" s="22">
        <v>10</v>
      </c>
      <c r="G174" s="22"/>
      <c r="H174" s="22"/>
      <c r="I174" s="22">
        <v>25</v>
      </c>
      <c r="J174" s="22">
        <v>10</v>
      </c>
      <c r="K174" s="46">
        <f t="shared" si="22"/>
        <v>115</v>
      </c>
    </row>
    <row r="175" spans="1:11" ht="12.75">
      <c r="A175" s="20" t="s">
        <v>30</v>
      </c>
      <c r="B175" s="21">
        <v>12</v>
      </c>
      <c r="C175" s="22"/>
      <c r="D175" s="22">
        <v>2</v>
      </c>
      <c r="E175" s="22">
        <v>6</v>
      </c>
      <c r="F175" s="22">
        <v>24</v>
      </c>
      <c r="G175" s="22"/>
      <c r="H175" s="22"/>
      <c r="I175" s="22"/>
      <c r="J175" s="22"/>
      <c r="K175" s="46">
        <f t="shared" si="22"/>
        <v>44</v>
      </c>
    </row>
    <row r="176" spans="1:11" ht="12.75">
      <c r="A176" s="24" t="s">
        <v>31</v>
      </c>
      <c r="B176" s="21">
        <v>5</v>
      </c>
      <c r="C176" s="22">
        <v>3</v>
      </c>
      <c r="D176" s="22">
        <v>34</v>
      </c>
      <c r="E176" s="22">
        <v>48</v>
      </c>
      <c r="F176" s="22">
        <v>20</v>
      </c>
      <c r="G176" s="22"/>
      <c r="H176" s="22"/>
      <c r="I176" s="22">
        <v>3</v>
      </c>
      <c r="J176" s="22">
        <v>10</v>
      </c>
      <c r="K176" s="46">
        <f t="shared" si="22"/>
        <v>123</v>
      </c>
    </row>
    <row r="177" spans="1:11" ht="12.75">
      <c r="A177" s="25" t="s">
        <v>32</v>
      </c>
      <c r="B177" s="21"/>
      <c r="C177" s="22"/>
      <c r="D177" s="22">
        <v>3</v>
      </c>
      <c r="E177" s="22"/>
      <c r="F177" s="22">
        <v>5</v>
      </c>
      <c r="G177" s="22"/>
      <c r="H177" s="22"/>
      <c r="I177" s="22"/>
      <c r="J177" s="22"/>
      <c r="K177" s="46">
        <f t="shared" si="22"/>
        <v>8</v>
      </c>
    </row>
    <row r="178" spans="1:11" ht="12.75">
      <c r="A178" s="27" t="s">
        <v>33</v>
      </c>
      <c r="B178" s="14">
        <v>17</v>
      </c>
      <c r="C178" s="15"/>
      <c r="D178" s="15"/>
      <c r="E178" s="15"/>
      <c r="F178" s="15">
        <v>8</v>
      </c>
      <c r="G178" s="15"/>
      <c r="H178" s="15"/>
      <c r="I178" s="15"/>
      <c r="J178" s="15"/>
      <c r="K178" s="46">
        <f t="shared" si="22"/>
        <v>25</v>
      </c>
    </row>
    <row r="179" spans="1:11" ht="12.75">
      <c r="A179" s="27" t="s">
        <v>34</v>
      </c>
      <c r="B179" s="21">
        <v>8</v>
      </c>
      <c r="C179" s="22"/>
      <c r="D179" s="22">
        <v>5</v>
      </c>
      <c r="E179" s="22"/>
      <c r="F179" s="22"/>
      <c r="G179" s="22"/>
      <c r="H179" s="22"/>
      <c r="I179" s="22"/>
      <c r="J179" s="22"/>
      <c r="K179" s="47">
        <f t="shared" si="22"/>
        <v>13</v>
      </c>
    </row>
    <row r="180" spans="1:11" ht="12.75">
      <c r="A180" s="27" t="s">
        <v>35</v>
      </c>
      <c r="B180" s="21">
        <v>13</v>
      </c>
      <c r="C180" s="22"/>
      <c r="D180" s="22">
        <v>3</v>
      </c>
      <c r="E180" s="22">
        <v>2</v>
      </c>
      <c r="F180" s="22"/>
      <c r="G180" s="22"/>
      <c r="H180" s="22"/>
      <c r="I180" s="22"/>
      <c r="J180" s="22"/>
      <c r="K180" s="47">
        <f t="shared" si="22"/>
        <v>18</v>
      </c>
    </row>
    <row r="181" spans="1:11" ht="12.75">
      <c r="A181" s="27" t="s">
        <v>36</v>
      </c>
      <c r="B181" s="21"/>
      <c r="C181" s="22"/>
      <c r="D181" s="22"/>
      <c r="E181" s="22"/>
      <c r="F181" s="22"/>
      <c r="G181" s="22"/>
      <c r="H181" s="22"/>
      <c r="I181" s="22"/>
      <c r="J181" s="22"/>
      <c r="K181" s="47">
        <f t="shared" si="22"/>
        <v>0</v>
      </c>
    </row>
    <row r="182" spans="1:11" ht="12.75">
      <c r="A182" s="27" t="s">
        <v>37</v>
      </c>
      <c r="B182" s="21">
        <v>1</v>
      </c>
      <c r="C182" s="22"/>
      <c r="D182" s="22"/>
      <c r="E182" s="22">
        <v>5</v>
      </c>
      <c r="F182" s="22"/>
      <c r="G182" s="22"/>
      <c r="H182" s="22"/>
      <c r="I182" s="22"/>
      <c r="J182" s="22"/>
      <c r="K182" s="47">
        <f t="shared" si="22"/>
        <v>6</v>
      </c>
    </row>
    <row r="183" spans="1:11" ht="12.75">
      <c r="A183" s="33" t="s">
        <v>55</v>
      </c>
      <c r="B183" s="21"/>
      <c r="C183" s="22">
        <v>5</v>
      </c>
      <c r="D183" s="22"/>
      <c r="E183" s="22">
        <v>3</v>
      </c>
      <c r="F183" s="22"/>
      <c r="G183" s="22"/>
      <c r="H183" s="22"/>
      <c r="I183" s="22">
        <v>5</v>
      </c>
      <c r="J183" s="22"/>
      <c r="K183" s="47">
        <f t="shared" si="22"/>
        <v>13</v>
      </c>
    </row>
    <row r="184" spans="1:11" ht="12.75">
      <c r="A184" s="33" t="s">
        <v>56</v>
      </c>
      <c r="B184" s="14">
        <v>2</v>
      </c>
      <c r="C184" s="15"/>
      <c r="D184" s="15">
        <v>2</v>
      </c>
      <c r="E184" s="15"/>
      <c r="F184" s="15"/>
      <c r="G184" s="15"/>
      <c r="H184" s="15"/>
      <c r="I184" s="15"/>
      <c r="J184" s="15"/>
      <c r="K184" s="46">
        <f t="shared" si="22"/>
        <v>4</v>
      </c>
    </row>
    <row r="185" spans="1:11" ht="12.75">
      <c r="A185" s="33" t="s">
        <v>57</v>
      </c>
      <c r="B185" s="25">
        <v>1</v>
      </c>
      <c r="C185" s="25"/>
      <c r="D185" s="25"/>
      <c r="E185" s="25"/>
      <c r="F185" s="25"/>
      <c r="G185" s="25"/>
      <c r="H185" s="25"/>
      <c r="I185" s="25"/>
      <c r="J185" s="25"/>
      <c r="K185" s="46">
        <f t="shared" si="22"/>
        <v>1</v>
      </c>
    </row>
    <row r="186" spans="1:11" ht="12.75">
      <c r="A186" s="33" t="s">
        <v>58</v>
      </c>
      <c r="B186" s="25">
        <v>6</v>
      </c>
      <c r="C186" s="25"/>
      <c r="D186" s="25"/>
      <c r="E186" s="25"/>
      <c r="F186" s="25"/>
      <c r="G186" s="25"/>
      <c r="H186" s="25"/>
      <c r="I186" s="25"/>
      <c r="J186" s="25"/>
      <c r="K186" s="46">
        <f t="shared" si="22"/>
        <v>6</v>
      </c>
    </row>
    <row r="187" spans="1:11" ht="12.75">
      <c r="A187" s="33" t="s">
        <v>59</v>
      </c>
      <c r="B187" s="25">
        <v>2</v>
      </c>
      <c r="C187" s="25"/>
      <c r="D187" s="25"/>
      <c r="E187" s="25"/>
      <c r="F187" s="25"/>
      <c r="G187" s="25"/>
      <c r="H187" s="25"/>
      <c r="I187" s="25"/>
      <c r="J187" s="25"/>
      <c r="K187" s="46">
        <f t="shared" si="22"/>
        <v>2</v>
      </c>
    </row>
    <row r="188" spans="1:11" ht="12.75">
      <c r="A188" s="33" t="s">
        <v>38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46">
        <f t="shared" si="22"/>
        <v>0</v>
      </c>
    </row>
    <row r="189" spans="1:11" ht="12.75">
      <c r="A189" s="25" t="s">
        <v>39</v>
      </c>
      <c r="B189" s="25"/>
      <c r="C189" s="25"/>
      <c r="D189" s="25"/>
      <c r="E189" s="25"/>
      <c r="F189" s="25"/>
      <c r="G189" s="25"/>
      <c r="H189" s="25"/>
      <c r="I189" s="25"/>
      <c r="J189" s="25"/>
      <c r="K189" s="46">
        <f t="shared" si="22"/>
        <v>0</v>
      </c>
    </row>
    <row r="190" spans="1:11" ht="12.75">
      <c r="A190" s="25" t="s">
        <v>40</v>
      </c>
      <c r="B190" s="25"/>
      <c r="C190" s="25"/>
      <c r="D190" s="25">
        <v>250</v>
      </c>
      <c r="E190" s="25"/>
      <c r="F190" s="25"/>
      <c r="G190" s="25">
        <v>20</v>
      </c>
      <c r="H190" s="25">
        <v>125</v>
      </c>
      <c r="I190" s="25">
        <v>2023</v>
      </c>
      <c r="J190" s="25"/>
      <c r="K190" s="46">
        <f t="shared" si="22"/>
        <v>2418</v>
      </c>
    </row>
    <row r="191" spans="1:11" ht="12.75">
      <c r="A191" s="27" t="s">
        <v>74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46">
        <f t="shared" si="22"/>
        <v>0</v>
      </c>
    </row>
    <row r="193" spans="1:4" ht="15.75">
      <c r="A193" s="63" t="s">
        <v>77</v>
      </c>
      <c r="B193" s="64"/>
      <c r="C193" s="64"/>
      <c r="D193" s="64"/>
    </row>
    <row r="194" spans="1:4" ht="12.75">
      <c r="A194" s="64" t="s">
        <v>78</v>
      </c>
      <c r="B194" s="64"/>
      <c r="C194" s="64"/>
      <c r="D194" s="64"/>
    </row>
    <row r="195" spans="1:4" ht="12.75">
      <c r="A195" s="64" t="s">
        <v>79</v>
      </c>
      <c r="B195" s="64"/>
      <c r="C195" s="64"/>
      <c r="D195" s="64"/>
    </row>
    <row r="196" spans="1:11" ht="15.75">
      <c r="A196" s="75" t="s">
        <v>85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</row>
    <row r="197" spans="10:11" ht="15.75">
      <c r="J197" s="62" t="s">
        <v>66</v>
      </c>
      <c r="K197" s="62">
        <v>2008</v>
      </c>
    </row>
    <row r="198" ht="13.5" thickBot="1"/>
    <row r="199" spans="1:11" ht="15.75">
      <c r="A199" s="6" t="s">
        <v>0</v>
      </c>
      <c r="B199" s="7" t="s">
        <v>51</v>
      </c>
      <c r="C199" s="7" t="s">
        <v>5</v>
      </c>
      <c r="D199" s="7" t="s">
        <v>7</v>
      </c>
      <c r="E199" s="7" t="s">
        <v>2</v>
      </c>
      <c r="F199" s="7" t="s">
        <v>3</v>
      </c>
      <c r="G199" s="7" t="s">
        <v>4</v>
      </c>
      <c r="H199" s="7" t="s">
        <v>52</v>
      </c>
      <c r="I199" s="7" t="s">
        <v>1</v>
      </c>
      <c r="J199" s="7" t="s">
        <v>6</v>
      </c>
      <c r="K199" s="8" t="s">
        <v>8</v>
      </c>
    </row>
    <row r="200" spans="1:11" ht="12.75">
      <c r="A200" s="13" t="s">
        <v>10</v>
      </c>
      <c r="B200" s="21"/>
      <c r="C200" s="22">
        <v>2</v>
      </c>
      <c r="D200" s="22">
        <v>3</v>
      </c>
      <c r="E200" s="22"/>
      <c r="F200" s="22"/>
      <c r="G200" s="22"/>
      <c r="H200" s="22"/>
      <c r="I200" s="22">
        <v>42</v>
      </c>
      <c r="J200" s="22"/>
      <c r="K200" s="34">
        <f aca="true" t="shared" si="23" ref="K200:K237">+B200+C200+D200+E200+F200+G200+H200+I200+J200</f>
        <v>47</v>
      </c>
    </row>
    <row r="201" spans="1:11" ht="12.75">
      <c r="A201" s="20" t="s">
        <v>11</v>
      </c>
      <c r="B201" s="21"/>
      <c r="C201" s="22"/>
      <c r="D201" s="22"/>
      <c r="E201" s="22"/>
      <c r="F201" s="22"/>
      <c r="G201" s="22"/>
      <c r="H201" s="22"/>
      <c r="I201" s="22"/>
      <c r="J201" s="22"/>
      <c r="K201" s="34">
        <f t="shared" si="23"/>
        <v>0</v>
      </c>
    </row>
    <row r="202" spans="1:11" ht="12.75">
      <c r="A202" s="20" t="s">
        <v>54</v>
      </c>
      <c r="B202" s="21"/>
      <c r="C202" s="22"/>
      <c r="D202" s="22"/>
      <c r="E202" s="22">
        <v>14</v>
      </c>
      <c r="F202" s="22">
        <v>10</v>
      </c>
      <c r="G202" s="22"/>
      <c r="H202" s="22"/>
      <c r="I202" s="22"/>
      <c r="J202" s="22"/>
      <c r="K202" s="34">
        <f t="shared" si="23"/>
        <v>24</v>
      </c>
    </row>
    <row r="203" spans="1:11" ht="12.75">
      <c r="A203" s="20" t="s">
        <v>12</v>
      </c>
      <c r="B203" s="21"/>
      <c r="C203" s="22"/>
      <c r="D203" s="22">
        <v>2</v>
      </c>
      <c r="E203" s="22"/>
      <c r="F203" s="22">
        <v>1</v>
      </c>
      <c r="G203" s="22"/>
      <c r="H203" s="22"/>
      <c r="I203" s="22"/>
      <c r="J203" s="22"/>
      <c r="K203" s="34">
        <f t="shared" si="23"/>
        <v>3</v>
      </c>
    </row>
    <row r="204" spans="1:11" ht="12.75">
      <c r="A204" s="20" t="s">
        <v>13</v>
      </c>
      <c r="B204" s="21"/>
      <c r="C204" s="22"/>
      <c r="D204" s="22"/>
      <c r="E204" s="22"/>
      <c r="F204" s="22"/>
      <c r="G204" s="22"/>
      <c r="H204" s="22"/>
      <c r="I204" s="22"/>
      <c r="J204" s="22"/>
      <c r="K204" s="34">
        <f t="shared" si="23"/>
        <v>0</v>
      </c>
    </row>
    <row r="205" spans="1:11" ht="12.75">
      <c r="A205" s="20" t="s">
        <v>14</v>
      </c>
      <c r="B205" s="21">
        <v>125</v>
      </c>
      <c r="C205" s="22">
        <v>57</v>
      </c>
      <c r="D205" s="22">
        <v>8</v>
      </c>
      <c r="E205" s="22">
        <v>22</v>
      </c>
      <c r="F205" s="22">
        <v>120</v>
      </c>
      <c r="G205" s="22"/>
      <c r="H205" s="22"/>
      <c r="I205" s="22">
        <v>3</v>
      </c>
      <c r="J205" s="22"/>
      <c r="K205" s="34">
        <f t="shared" si="23"/>
        <v>335</v>
      </c>
    </row>
    <row r="206" spans="1:11" ht="12.75">
      <c r="A206" s="20" t="s">
        <v>15</v>
      </c>
      <c r="B206" s="21"/>
      <c r="C206" s="22"/>
      <c r="D206" s="22"/>
      <c r="E206" s="22"/>
      <c r="F206" s="22"/>
      <c r="G206" s="22"/>
      <c r="H206" s="22"/>
      <c r="I206" s="22"/>
      <c r="J206" s="22"/>
      <c r="K206" s="34">
        <f t="shared" si="23"/>
        <v>0</v>
      </c>
    </row>
    <row r="207" spans="1:11" ht="12.75">
      <c r="A207" s="20" t="s">
        <v>16</v>
      </c>
      <c r="B207" s="21"/>
      <c r="C207" s="22"/>
      <c r="D207" s="22">
        <v>20</v>
      </c>
      <c r="E207" s="22"/>
      <c r="F207" s="22"/>
      <c r="G207" s="22"/>
      <c r="H207" s="22"/>
      <c r="I207" s="22"/>
      <c r="J207" s="22">
        <v>62</v>
      </c>
      <c r="K207" s="34">
        <f t="shared" si="23"/>
        <v>82</v>
      </c>
    </row>
    <row r="208" spans="1:11" ht="12.75">
      <c r="A208" s="20" t="s">
        <v>17</v>
      </c>
      <c r="B208" s="21"/>
      <c r="C208" s="22"/>
      <c r="D208" s="22">
        <v>48</v>
      </c>
      <c r="E208" s="22"/>
      <c r="F208" s="22"/>
      <c r="G208" s="22"/>
      <c r="H208" s="22"/>
      <c r="I208" s="22"/>
      <c r="J208" s="22"/>
      <c r="K208" s="34">
        <f t="shared" si="23"/>
        <v>48</v>
      </c>
    </row>
    <row r="209" spans="1:11" ht="12.75">
      <c r="A209" s="20" t="s">
        <v>18</v>
      </c>
      <c r="B209" s="21"/>
      <c r="C209" s="22"/>
      <c r="D209" s="22"/>
      <c r="E209" s="22"/>
      <c r="F209" s="22"/>
      <c r="G209" s="22"/>
      <c r="H209" s="22"/>
      <c r="I209" s="22"/>
      <c r="J209" s="22"/>
      <c r="K209" s="34">
        <f t="shared" si="23"/>
        <v>0</v>
      </c>
    </row>
    <row r="210" spans="1:11" ht="12.75">
      <c r="A210" s="20" t="s">
        <v>19</v>
      </c>
      <c r="B210" s="21"/>
      <c r="C210" s="22"/>
      <c r="D210" s="22">
        <v>5</v>
      </c>
      <c r="E210" s="22"/>
      <c r="F210" s="22"/>
      <c r="G210" s="22"/>
      <c r="H210" s="22"/>
      <c r="I210" s="22">
        <v>4</v>
      </c>
      <c r="J210" s="22"/>
      <c r="K210" s="34">
        <f t="shared" si="23"/>
        <v>9</v>
      </c>
    </row>
    <row r="211" spans="1:11" ht="12.75">
      <c r="A211" s="20" t="s">
        <v>20</v>
      </c>
      <c r="B211" s="21"/>
      <c r="C211" s="22"/>
      <c r="D211" s="22">
        <v>10</v>
      </c>
      <c r="E211" s="22"/>
      <c r="F211" s="22">
        <v>2</v>
      </c>
      <c r="G211" s="22"/>
      <c r="H211" s="22"/>
      <c r="I211" s="22">
        <v>58</v>
      </c>
      <c r="J211" s="22">
        <v>63</v>
      </c>
      <c r="K211" s="34">
        <f t="shared" si="23"/>
        <v>133</v>
      </c>
    </row>
    <row r="212" spans="1:11" ht="12.75">
      <c r="A212" s="20" t="s">
        <v>21</v>
      </c>
      <c r="B212" s="21"/>
      <c r="C212" s="22">
        <v>8</v>
      </c>
      <c r="D212" s="22">
        <v>1272</v>
      </c>
      <c r="E212" s="22"/>
      <c r="F212" s="22"/>
      <c r="G212" s="22"/>
      <c r="H212" s="22"/>
      <c r="I212" s="22"/>
      <c r="J212" s="22">
        <v>16</v>
      </c>
      <c r="K212" s="34">
        <f t="shared" si="23"/>
        <v>1296</v>
      </c>
    </row>
    <row r="213" spans="1:11" ht="12.75">
      <c r="A213" s="20" t="s">
        <v>22</v>
      </c>
      <c r="B213" s="21"/>
      <c r="C213" s="22"/>
      <c r="D213" s="22"/>
      <c r="E213" s="22"/>
      <c r="F213" s="22"/>
      <c r="G213" s="22"/>
      <c r="H213" s="22"/>
      <c r="I213" s="22">
        <v>73</v>
      </c>
      <c r="J213" s="22"/>
      <c r="K213" s="34">
        <f t="shared" si="23"/>
        <v>73</v>
      </c>
    </row>
    <row r="214" spans="1:11" ht="12.75">
      <c r="A214" s="20" t="s">
        <v>23</v>
      </c>
      <c r="B214" s="21"/>
      <c r="C214" s="22"/>
      <c r="D214" s="22"/>
      <c r="E214" s="22"/>
      <c r="F214" s="22"/>
      <c r="G214" s="22"/>
      <c r="H214" s="22"/>
      <c r="I214" s="22"/>
      <c r="J214" s="22"/>
      <c r="K214" s="34">
        <f t="shared" si="23"/>
        <v>0</v>
      </c>
    </row>
    <row r="215" spans="1:11" ht="12.75">
      <c r="A215" s="20" t="s">
        <v>24</v>
      </c>
      <c r="B215" s="21"/>
      <c r="C215" s="22"/>
      <c r="D215" s="22">
        <v>5</v>
      </c>
      <c r="E215" s="22"/>
      <c r="F215" s="22"/>
      <c r="G215" s="22"/>
      <c r="H215" s="22"/>
      <c r="I215" s="22"/>
      <c r="J215" s="22"/>
      <c r="K215" s="34">
        <f t="shared" si="23"/>
        <v>5</v>
      </c>
    </row>
    <row r="216" spans="1:11" ht="12.75">
      <c r="A216" s="23" t="s">
        <v>25</v>
      </c>
      <c r="B216" s="21">
        <v>5</v>
      </c>
      <c r="C216" s="22"/>
      <c r="D216" s="22"/>
      <c r="E216" s="22"/>
      <c r="F216" s="22">
        <v>3</v>
      </c>
      <c r="G216" s="22"/>
      <c r="H216" s="22"/>
      <c r="I216" s="22"/>
      <c r="J216" s="22"/>
      <c r="K216" s="34">
        <f t="shared" si="23"/>
        <v>8</v>
      </c>
    </row>
    <row r="217" spans="1:11" ht="12.75">
      <c r="A217" s="20" t="s">
        <v>26</v>
      </c>
      <c r="B217" s="21">
        <v>2</v>
      </c>
      <c r="C217" s="22"/>
      <c r="D217" s="22">
        <v>12</v>
      </c>
      <c r="E217" s="22">
        <v>2</v>
      </c>
      <c r="F217" s="22">
        <v>1</v>
      </c>
      <c r="G217" s="22"/>
      <c r="H217" s="22"/>
      <c r="I217" s="22"/>
      <c r="J217" s="22"/>
      <c r="K217" s="34">
        <f t="shared" si="23"/>
        <v>17</v>
      </c>
    </row>
    <row r="218" spans="1:11" ht="12.75">
      <c r="A218" s="20" t="s">
        <v>27</v>
      </c>
      <c r="B218" s="21"/>
      <c r="C218" s="22">
        <v>1</v>
      </c>
      <c r="D218" s="22">
        <v>118</v>
      </c>
      <c r="E218" s="22">
        <v>195</v>
      </c>
      <c r="F218" s="22">
        <v>17</v>
      </c>
      <c r="G218" s="22"/>
      <c r="H218" s="22"/>
      <c r="I218" s="22">
        <v>131</v>
      </c>
      <c r="J218" s="22">
        <v>117</v>
      </c>
      <c r="K218" s="34">
        <f t="shared" si="23"/>
        <v>579</v>
      </c>
    </row>
    <row r="219" spans="1:11" ht="12.75">
      <c r="A219" s="20" t="s">
        <v>28</v>
      </c>
      <c r="B219" s="21">
        <v>2</v>
      </c>
      <c r="C219" s="22"/>
      <c r="D219" s="22">
        <v>6</v>
      </c>
      <c r="E219" s="22">
        <v>3</v>
      </c>
      <c r="F219" s="22">
        <v>11</v>
      </c>
      <c r="G219" s="22"/>
      <c r="H219" s="22"/>
      <c r="I219" s="22"/>
      <c r="J219" s="22"/>
      <c r="K219" s="34">
        <f t="shared" si="23"/>
        <v>22</v>
      </c>
    </row>
    <row r="220" spans="1:11" ht="12.75">
      <c r="A220" s="20" t="s">
        <v>29</v>
      </c>
      <c r="B220" s="21"/>
      <c r="C220" s="22">
        <v>3</v>
      </c>
      <c r="D220" s="22">
        <v>121</v>
      </c>
      <c r="E220" s="22">
        <v>18</v>
      </c>
      <c r="F220" s="22">
        <v>15</v>
      </c>
      <c r="G220" s="22">
        <v>2</v>
      </c>
      <c r="H220" s="22"/>
      <c r="I220" s="22">
        <v>42</v>
      </c>
      <c r="J220" s="22">
        <v>11</v>
      </c>
      <c r="K220" s="34">
        <f t="shared" si="23"/>
        <v>212</v>
      </c>
    </row>
    <row r="221" spans="1:11" ht="12.75">
      <c r="A221" s="20" t="s">
        <v>30</v>
      </c>
      <c r="B221" s="21">
        <v>12</v>
      </c>
      <c r="C221" s="22"/>
      <c r="D221" s="22">
        <v>5</v>
      </c>
      <c r="E221" s="22">
        <v>5</v>
      </c>
      <c r="F221" s="22">
        <v>24</v>
      </c>
      <c r="G221" s="22"/>
      <c r="H221" s="22"/>
      <c r="I221" s="22"/>
      <c r="J221" s="22"/>
      <c r="K221" s="34">
        <f t="shared" si="23"/>
        <v>46</v>
      </c>
    </row>
    <row r="222" spans="1:11" ht="12.75">
      <c r="A222" s="24" t="s">
        <v>31</v>
      </c>
      <c r="B222" s="21">
        <v>20</v>
      </c>
      <c r="C222" s="22">
        <v>2</v>
      </c>
      <c r="D222" s="22">
        <v>47</v>
      </c>
      <c r="E222" s="22">
        <v>15</v>
      </c>
      <c r="F222" s="22">
        <v>48</v>
      </c>
      <c r="G222" s="22"/>
      <c r="H222" s="22"/>
      <c r="I222" s="22">
        <v>11</v>
      </c>
      <c r="J222" s="22">
        <v>29</v>
      </c>
      <c r="K222" s="34">
        <f t="shared" si="23"/>
        <v>172</v>
      </c>
    </row>
    <row r="223" spans="1:11" ht="12.75">
      <c r="A223" s="25" t="s">
        <v>32</v>
      </c>
      <c r="B223" s="21"/>
      <c r="C223" s="22"/>
      <c r="D223" s="22">
        <v>3</v>
      </c>
      <c r="E223" s="22"/>
      <c r="F223" s="22"/>
      <c r="G223" s="22"/>
      <c r="H223" s="22"/>
      <c r="I223" s="22"/>
      <c r="J223" s="22"/>
      <c r="K223" s="34">
        <f t="shared" si="23"/>
        <v>3</v>
      </c>
    </row>
    <row r="224" spans="1:11" ht="12.75">
      <c r="A224" s="27" t="s">
        <v>33</v>
      </c>
      <c r="B224" s="14">
        <v>12</v>
      </c>
      <c r="C224" s="15"/>
      <c r="D224" s="15">
        <v>7</v>
      </c>
      <c r="E224" s="15"/>
      <c r="F224" s="15">
        <v>2</v>
      </c>
      <c r="G224" s="15"/>
      <c r="H224" s="15"/>
      <c r="I224" s="15"/>
      <c r="J224" s="15"/>
      <c r="K224" s="34">
        <f t="shared" si="23"/>
        <v>21</v>
      </c>
    </row>
    <row r="225" spans="1:11" ht="12.75">
      <c r="A225" s="27" t="s">
        <v>34</v>
      </c>
      <c r="B225" s="21">
        <v>6</v>
      </c>
      <c r="C225" s="22"/>
      <c r="D225" s="22">
        <v>7</v>
      </c>
      <c r="E225" s="22">
        <v>1</v>
      </c>
      <c r="F225" s="22"/>
      <c r="G225" s="22"/>
      <c r="H225" s="22"/>
      <c r="I225" s="22"/>
      <c r="J225" s="22"/>
      <c r="K225" s="35">
        <f t="shared" si="23"/>
        <v>14</v>
      </c>
    </row>
    <row r="226" spans="1:11" ht="12.75">
      <c r="A226" s="27" t="s">
        <v>35</v>
      </c>
      <c r="B226" s="21">
        <v>11</v>
      </c>
      <c r="C226" s="22"/>
      <c r="D226" s="22">
        <v>4</v>
      </c>
      <c r="E226" s="22">
        <v>3</v>
      </c>
      <c r="F226" s="22"/>
      <c r="G226" s="22"/>
      <c r="H226" s="22"/>
      <c r="I226" s="22"/>
      <c r="J226" s="22"/>
      <c r="K226" s="35">
        <f t="shared" si="23"/>
        <v>18</v>
      </c>
    </row>
    <row r="227" spans="1:11" ht="12.75">
      <c r="A227" s="27" t="s">
        <v>36</v>
      </c>
      <c r="B227" s="21"/>
      <c r="C227" s="22"/>
      <c r="D227" s="22"/>
      <c r="E227" s="22"/>
      <c r="F227" s="22"/>
      <c r="G227" s="22"/>
      <c r="H227" s="22"/>
      <c r="I227" s="22"/>
      <c r="J227" s="22"/>
      <c r="K227" s="35">
        <f t="shared" si="23"/>
        <v>0</v>
      </c>
    </row>
    <row r="228" spans="1:11" ht="12.75">
      <c r="A228" s="27" t="s">
        <v>37</v>
      </c>
      <c r="B228" s="21">
        <v>3</v>
      </c>
      <c r="C228" s="22"/>
      <c r="D228" s="22">
        <v>35</v>
      </c>
      <c r="E228" s="22">
        <v>5</v>
      </c>
      <c r="F228" s="22"/>
      <c r="G228" s="22"/>
      <c r="H228" s="22"/>
      <c r="I228" s="22"/>
      <c r="J228" s="22"/>
      <c r="K228" s="35">
        <f t="shared" si="23"/>
        <v>43</v>
      </c>
    </row>
    <row r="229" spans="1:11" ht="12.75">
      <c r="A229" s="33" t="s">
        <v>55</v>
      </c>
      <c r="B229" s="21"/>
      <c r="C229" s="22">
        <v>0.5</v>
      </c>
      <c r="D229" s="22">
        <v>4</v>
      </c>
      <c r="E229" s="22">
        <v>3.5</v>
      </c>
      <c r="F229" s="22"/>
      <c r="G229" s="22"/>
      <c r="H229" s="22"/>
      <c r="I229" s="22">
        <v>13</v>
      </c>
      <c r="J229" s="22"/>
      <c r="K229" s="34">
        <f t="shared" si="23"/>
        <v>21</v>
      </c>
    </row>
    <row r="230" spans="1:11" ht="12.75">
      <c r="A230" s="33" t="s">
        <v>56</v>
      </c>
      <c r="B230" s="14">
        <v>2</v>
      </c>
      <c r="C230" s="15"/>
      <c r="D230" s="15">
        <v>2</v>
      </c>
      <c r="E230" s="15"/>
      <c r="F230" s="15"/>
      <c r="G230" s="15"/>
      <c r="H230" s="15"/>
      <c r="I230" s="15"/>
      <c r="J230" s="15"/>
      <c r="K230" s="34">
        <f t="shared" si="23"/>
        <v>4</v>
      </c>
    </row>
    <row r="231" spans="1:11" ht="12.75">
      <c r="A231" s="33" t="s">
        <v>57</v>
      </c>
      <c r="B231" s="25"/>
      <c r="C231" s="25"/>
      <c r="D231" s="25"/>
      <c r="E231" s="25"/>
      <c r="F231" s="25"/>
      <c r="G231" s="25"/>
      <c r="H231" s="25"/>
      <c r="I231" s="25"/>
      <c r="J231" s="25"/>
      <c r="K231" s="34">
        <f t="shared" si="23"/>
        <v>0</v>
      </c>
    </row>
    <row r="232" spans="1:11" ht="12.75">
      <c r="A232" s="33" t="s">
        <v>58</v>
      </c>
      <c r="B232" s="25">
        <v>2</v>
      </c>
      <c r="C232" s="25"/>
      <c r="D232" s="25">
        <v>2</v>
      </c>
      <c r="E232" s="25"/>
      <c r="F232" s="25"/>
      <c r="G232" s="25"/>
      <c r="H232" s="25"/>
      <c r="I232" s="25"/>
      <c r="J232" s="25"/>
      <c r="K232" s="34">
        <f t="shared" si="23"/>
        <v>4</v>
      </c>
    </row>
    <row r="233" spans="1:11" ht="12.75">
      <c r="A233" s="33" t="s">
        <v>59</v>
      </c>
      <c r="B233" s="25">
        <v>1</v>
      </c>
      <c r="C233" s="25"/>
      <c r="D233" s="25"/>
      <c r="E233" s="25"/>
      <c r="F233" s="25"/>
      <c r="G233" s="25"/>
      <c r="H233" s="25"/>
      <c r="I233" s="25"/>
      <c r="J233" s="25"/>
      <c r="K233" s="34">
        <f t="shared" si="23"/>
        <v>1</v>
      </c>
    </row>
    <row r="234" spans="1:11" ht="12.75">
      <c r="A234" s="33" t="s">
        <v>38</v>
      </c>
      <c r="B234" s="25"/>
      <c r="C234" s="25"/>
      <c r="D234" s="25">
        <v>1</v>
      </c>
      <c r="E234" s="25"/>
      <c r="F234" s="25"/>
      <c r="G234" s="25"/>
      <c r="H234" s="25"/>
      <c r="I234" s="25"/>
      <c r="J234" s="25"/>
      <c r="K234" s="34">
        <f t="shared" si="23"/>
        <v>1</v>
      </c>
    </row>
    <row r="235" spans="1:11" ht="12.75">
      <c r="A235" s="25" t="s">
        <v>39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34">
        <f t="shared" si="23"/>
        <v>0</v>
      </c>
    </row>
    <row r="236" spans="1:11" ht="12.75">
      <c r="A236" s="25" t="s">
        <v>40</v>
      </c>
      <c r="B236" s="25"/>
      <c r="C236" s="25"/>
      <c r="D236" s="25">
        <v>100</v>
      </c>
      <c r="E236" s="25"/>
      <c r="F236" s="25"/>
      <c r="G236" s="25"/>
      <c r="H236" s="25"/>
      <c r="I236" s="25">
        <v>2176</v>
      </c>
      <c r="J236" s="25"/>
      <c r="K236" s="34">
        <f t="shared" si="23"/>
        <v>2276</v>
      </c>
    </row>
    <row r="237" spans="1:11" ht="12.75">
      <c r="A237" s="27" t="s">
        <v>74</v>
      </c>
      <c r="B237" s="25"/>
      <c r="C237" s="25"/>
      <c r="D237" s="25"/>
      <c r="E237" s="25"/>
      <c r="F237" s="25"/>
      <c r="G237" s="25"/>
      <c r="H237" s="25"/>
      <c r="I237" s="25"/>
      <c r="J237" s="25"/>
      <c r="K237" s="34">
        <f t="shared" si="23"/>
        <v>0</v>
      </c>
    </row>
    <row r="240" spans="1:11" ht="15.75">
      <c r="A240" s="75" t="s">
        <v>85</v>
      </c>
      <c r="B240" s="75"/>
      <c r="C240" s="75"/>
      <c r="D240" s="75"/>
      <c r="E240" s="75"/>
      <c r="F240" s="75"/>
      <c r="G240" s="75"/>
      <c r="H240" s="75"/>
      <c r="I240" s="75"/>
      <c r="J240" s="75"/>
      <c r="K240" s="75"/>
    </row>
    <row r="241" spans="1:11" ht="18.75">
      <c r="A241" s="3"/>
      <c r="F241" s="4"/>
      <c r="J241" s="62" t="s">
        <v>89</v>
      </c>
      <c r="K241" s="62">
        <v>2008</v>
      </c>
    </row>
    <row r="242" ht="13.5" thickBot="1"/>
    <row r="243" spans="1:11" ht="15.75">
      <c r="A243" s="6" t="s">
        <v>0</v>
      </c>
      <c r="B243" s="7" t="s">
        <v>51</v>
      </c>
      <c r="C243" s="7" t="s">
        <v>5</v>
      </c>
      <c r="D243" s="7" t="s">
        <v>7</v>
      </c>
      <c r="E243" s="7" t="s">
        <v>2</v>
      </c>
      <c r="F243" s="7" t="s">
        <v>3</v>
      </c>
      <c r="G243" s="7" t="s">
        <v>4</v>
      </c>
      <c r="H243" s="7" t="s">
        <v>52</v>
      </c>
      <c r="I243" s="7" t="s">
        <v>1</v>
      </c>
      <c r="J243" s="7" t="s">
        <v>6</v>
      </c>
      <c r="K243" s="8" t="s">
        <v>8</v>
      </c>
    </row>
    <row r="244" spans="1:11" ht="12.75">
      <c r="A244" s="13" t="s">
        <v>10</v>
      </c>
      <c r="B244" s="21"/>
      <c r="C244" s="22">
        <v>43</v>
      </c>
      <c r="D244" s="22">
        <v>17</v>
      </c>
      <c r="E244" s="22"/>
      <c r="F244" s="22"/>
      <c r="G244" s="22"/>
      <c r="H244" s="22"/>
      <c r="I244" s="22">
        <v>13</v>
      </c>
      <c r="J244" s="22"/>
      <c r="K244" s="34">
        <f aca="true" t="shared" si="24" ref="K244:K281">+B244+C244+D244+E244+F244+G244+H244+I244+J244</f>
        <v>73</v>
      </c>
    </row>
    <row r="245" spans="1:11" ht="12.75">
      <c r="A245" s="20" t="s">
        <v>11</v>
      </c>
      <c r="B245" s="21"/>
      <c r="C245" s="22"/>
      <c r="D245" s="22"/>
      <c r="E245" s="22"/>
      <c r="F245" s="22"/>
      <c r="G245" s="22"/>
      <c r="H245" s="22"/>
      <c r="I245" s="22"/>
      <c r="J245" s="22"/>
      <c r="K245" s="34">
        <f t="shared" si="24"/>
        <v>0</v>
      </c>
    </row>
    <row r="246" spans="1:11" ht="12.75">
      <c r="A246" s="20" t="s">
        <v>54</v>
      </c>
      <c r="B246" s="21">
        <v>50</v>
      </c>
      <c r="C246" s="22"/>
      <c r="D246" s="22"/>
      <c r="E246" s="22">
        <v>13</v>
      </c>
      <c r="F246" s="22">
        <v>15</v>
      </c>
      <c r="G246" s="22"/>
      <c r="H246" s="22"/>
      <c r="I246" s="22"/>
      <c r="J246" s="22"/>
      <c r="K246" s="34">
        <f t="shared" si="24"/>
        <v>78</v>
      </c>
    </row>
    <row r="247" spans="1:11" ht="12.75">
      <c r="A247" s="20" t="s">
        <v>12</v>
      </c>
      <c r="B247" s="21">
        <v>50</v>
      </c>
      <c r="C247" s="22"/>
      <c r="D247" s="22">
        <v>70</v>
      </c>
      <c r="E247" s="22"/>
      <c r="F247" s="22">
        <v>13</v>
      </c>
      <c r="G247" s="22"/>
      <c r="H247" s="22"/>
      <c r="I247" s="22"/>
      <c r="J247" s="22"/>
      <c r="K247" s="34">
        <f t="shared" si="24"/>
        <v>133</v>
      </c>
    </row>
    <row r="248" spans="1:11" ht="12.75">
      <c r="A248" s="20" t="s">
        <v>13</v>
      </c>
      <c r="B248" s="21"/>
      <c r="C248" s="22"/>
      <c r="D248" s="22"/>
      <c r="E248" s="22"/>
      <c r="F248" s="22"/>
      <c r="G248" s="22"/>
      <c r="H248" s="22"/>
      <c r="I248" s="22"/>
      <c r="J248" s="22"/>
      <c r="K248" s="34">
        <f t="shared" si="24"/>
        <v>0</v>
      </c>
    </row>
    <row r="249" spans="1:11" ht="12.75">
      <c r="A249" s="20" t="s">
        <v>14</v>
      </c>
      <c r="B249" s="21">
        <v>100</v>
      </c>
      <c r="C249" s="22"/>
      <c r="D249" s="22">
        <v>39</v>
      </c>
      <c r="E249" s="22">
        <v>6</v>
      </c>
      <c r="F249" s="22">
        <v>89</v>
      </c>
      <c r="G249" s="22"/>
      <c r="H249" s="22"/>
      <c r="I249" s="22"/>
      <c r="J249" s="22"/>
      <c r="K249" s="34">
        <f t="shared" si="24"/>
        <v>234</v>
      </c>
    </row>
    <row r="250" spans="1:11" ht="12.75">
      <c r="A250" s="20" t="s">
        <v>15</v>
      </c>
      <c r="B250" s="21"/>
      <c r="C250" s="22"/>
      <c r="D250" s="22"/>
      <c r="E250" s="22"/>
      <c r="F250" s="22"/>
      <c r="G250" s="22"/>
      <c r="H250" s="22"/>
      <c r="I250" s="22"/>
      <c r="J250" s="22"/>
      <c r="K250" s="34">
        <f t="shared" si="24"/>
        <v>0</v>
      </c>
    </row>
    <row r="251" spans="1:11" ht="12.75">
      <c r="A251" s="20" t="s">
        <v>16</v>
      </c>
      <c r="B251" s="21"/>
      <c r="C251" s="22"/>
      <c r="D251" s="22">
        <v>4</v>
      </c>
      <c r="E251" s="22"/>
      <c r="F251" s="22"/>
      <c r="G251" s="22"/>
      <c r="H251" s="22"/>
      <c r="I251" s="22"/>
      <c r="J251" s="22">
        <v>137</v>
      </c>
      <c r="K251" s="34">
        <f t="shared" si="24"/>
        <v>141</v>
      </c>
    </row>
    <row r="252" spans="1:11" ht="12.75">
      <c r="A252" s="20" t="s">
        <v>17</v>
      </c>
      <c r="B252" s="21"/>
      <c r="C252" s="22"/>
      <c r="D252" s="22">
        <v>38</v>
      </c>
      <c r="E252" s="22"/>
      <c r="F252" s="22"/>
      <c r="G252" s="22">
        <v>1</v>
      </c>
      <c r="H252" s="22"/>
      <c r="I252" s="22"/>
      <c r="J252" s="22"/>
      <c r="K252" s="34">
        <f t="shared" si="24"/>
        <v>39</v>
      </c>
    </row>
    <row r="253" spans="1:11" ht="12.75">
      <c r="A253" s="20" t="s">
        <v>18</v>
      </c>
      <c r="B253" s="21"/>
      <c r="C253" s="22"/>
      <c r="D253" s="22"/>
      <c r="E253" s="22"/>
      <c r="F253" s="22"/>
      <c r="G253" s="22"/>
      <c r="H253" s="22"/>
      <c r="I253" s="22"/>
      <c r="J253" s="22"/>
      <c r="K253" s="34">
        <f t="shared" si="24"/>
        <v>0</v>
      </c>
    </row>
    <row r="254" spans="1:11" ht="12.75">
      <c r="A254" s="20" t="s">
        <v>19</v>
      </c>
      <c r="B254" s="21"/>
      <c r="C254" s="22"/>
      <c r="D254" s="22"/>
      <c r="E254" s="22"/>
      <c r="F254" s="22"/>
      <c r="G254" s="22"/>
      <c r="H254" s="22"/>
      <c r="I254" s="22"/>
      <c r="J254" s="22"/>
      <c r="K254" s="34">
        <f t="shared" si="24"/>
        <v>0</v>
      </c>
    </row>
    <row r="255" spans="1:11" ht="12.75">
      <c r="A255" s="20" t="s">
        <v>20</v>
      </c>
      <c r="B255" s="21"/>
      <c r="C255" s="22"/>
      <c r="D255" s="22">
        <v>20</v>
      </c>
      <c r="E255" s="22">
        <v>2</v>
      </c>
      <c r="F255" s="22"/>
      <c r="G255" s="22"/>
      <c r="H255" s="22"/>
      <c r="I255" s="22">
        <v>74</v>
      </c>
      <c r="J255" s="22">
        <v>53</v>
      </c>
      <c r="K255" s="34">
        <f t="shared" si="24"/>
        <v>149</v>
      </c>
    </row>
    <row r="256" spans="1:11" ht="12.75">
      <c r="A256" s="20" t="s">
        <v>21</v>
      </c>
      <c r="B256" s="21"/>
      <c r="C256" s="22">
        <v>12</v>
      </c>
      <c r="D256" s="22">
        <v>2122</v>
      </c>
      <c r="E256" s="22"/>
      <c r="F256" s="22"/>
      <c r="G256" s="22"/>
      <c r="H256" s="22"/>
      <c r="I256" s="22"/>
      <c r="J256" s="22"/>
      <c r="K256" s="34">
        <f t="shared" si="24"/>
        <v>2134</v>
      </c>
    </row>
    <row r="257" spans="1:11" ht="12.75">
      <c r="A257" s="20" t="s">
        <v>22</v>
      </c>
      <c r="B257" s="21"/>
      <c r="C257" s="22"/>
      <c r="D257" s="22"/>
      <c r="E257" s="22"/>
      <c r="F257" s="22"/>
      <c r="G257" s="22"/>
      <c r="H257" s="22"/>
      <c r="I257" s="22"/>
      <c r="J257" s="22"/>
      <c r="K257" s="34">
        <f t="shared" si="24"/>
        <v>0</v>
      </c>
    </row>
    <row r="258" spans="1:11" ht="12.75">
      <c r="A258" s="20" t="s">
        <v>23</v>
      </c>
      <c r="B258" s="21"/>
      <c r="C258" s="22"/>
      <c r="D258" s="22"/>
      <c r="E258" s="22"/>
      <c r="F258" s="22"/>
      <c r="G258" s="22"/>
      <c r="H258" s="22"/>
      <c r="I258" s="22"/>
      <c r="J258" s="22"/>
      <c r="K258" s="34">
        <f t="shared" si="24"/>
        <v>0</v>
      </c>
    </row>
    <row r="259" spans="1:11" ht="12.75">
      <c r="A259" s="20" t="s">
        <v>24</v>
      </c>
      <c r="B259" s="21"/>
      <c r="C259" s="22"/>
      <c r="D259" s="22">
        <v>3</v>
      </c>
      <c r="E259" s="22"/>
      <c r="F259" s="22"/>
      <c r="G259" s="22"/>
      <c r="H259" s="22"/>
      <c r="I259" s="22"/>
      <c r="J259" s="22"/>
      <c r="K259" s="34">
        <f t="shared" si="24"/>
        <v>3</v>
      </c>
    </row>
    <row r="260" spans="1:11" ht="12.75">
      <c r="A260" s="23" t="s">
        <v>25</v>
      </c>
      <c r="B260" s="21">
        <v>6</v>
      </c>
      <c r="C260" s="22"/>
      <c r="D260" s="22"/>
      <c r="E260" s="22"/>
      <c r="F260" s="22">
        <v>3</v>
      </c>
      <c r="G260" s="22"/>
      <c r="H260" s="22"/>
      <c r="I260" s="22"/>
      <c r="J260" s="22"/>
      <c r="K260" s="34">
        <f t="shared" si="24"/>
        <v>9</v>
      </c>
    </row>
    <row r="261" spans="1:11" ht="12.75">
      <c r="A261" s="20" t="s">
        <v>26</v>
      </c>
      <c r="B261" s="21">
        <v>1</v>
      </c>
      <c r="C261" s="22"/>
      <c r="D261" s="22"/>
      <c r="E261" s="22">
        <v>2</v>
      </c>
      <c r="F261" s="22"/>
      <c r="G261" s="22"/>
      <c r="H261" s="22"/>
      <c r="I261" s="22"/>
      <c r="J261" s="22"/>
      <c r="K261" s="34">
        <f t="shared" si="24"/>
        <v>3</v>
      </c>
    </row>
    <row r="262" spans="1:11" ht="12.75">
      <c r="A262" s="20" t="s">
        <v>27</v>
      </c>
      <c r="B262" s="21"/>
      <c r="C262" s="22">
        <v>1</v>
      </c>
      <c r="D262" s="22">
        <v>227</v>
      </c>
      <c r="E262" s="22">
        <v>175</v>
      </c>
      <c r="F262" s="22">
        <v>17</v>
      </c>
      <c r="G262" s="22"/>
      <c r="H262" s="22"/>
      <c r="I262" s="22">
        <v>288</v>
      </c>
      <c r="J262" s="22">
        <v>50</v>
      </c>
      <c r="K262" s="34">
        <f t="shared" si="24"/>
        <v>758</v>
      </c>
    </row>
    <row r="263" spans="1:11" ht="12.75">
      <c r="A263" s="20" t="s">
        <v>28</v>
      </c>
      <c r="B263" s="21">
        <v>2</v>
      </c>
      <c r="C263" s="22"/>
      <c r="D263" s="22">
        <v>6</v>
      </c>
      <c r="E263" s="22">
        <v>5</v>
      </c>
      <c r="F263" s="22">
        <v>11</v>
      </c>
      <c r="G263" s="22"/>
      <c r="H263" s="22"/>
      <c r="I263" s="22"/>
      <c r="J263" s="22"/>
      <c r="K263" s="34">
        <f t="shared" si="24"/>
        <v>24</v>
      </c>
    </row>
    <row r="264" spans="1:11" ht="12.75">
      <c r="A264" s="20" t="s">
        <v>29</v>
      </c>
      <c r="B264" s="21"/>
      <c r="C264" s="22">
        <v>4</v>
      </c>
      <c r="D264" s="22">
        <v>150</v>
      </c>
      <c r="E264" s="22">
        <v>17</v>
      </c>
      <c r="F264" s="22">
        <v>12</v>
      </c>
      <c r="G264" s="22"/>
      <c r="H264" s="22"/>
      <c r="I264" s="22">
        <v>19</v>
      </c>
      <c r="J264" s="22">
        <v>17</v>
      </c>
      <c r="K264" s="34">
        <f t="shared" si="24"/>
        <v>219</v>
      </c>
    </row>
    <row r="265" spans="1:11" ht="12.75">
      <c r="A265" s="20" t="s">
        <v>30</v>
      </c>
      <c r="B265" s="21">
        <v>10</v>
      </c>
      <c r="C265" s="22"/>
      <c r="D265" s="22">
        <v>14</v>
      </c>
      <c r="E265" s="22">
        <v>1</v>
      </c>
      <c r="F265" s="22">
        <v>18</v>
      </c>
      <c r="G265" s="22"/>
      <c r="H265" s="22"/>
      <c r="I265" s="22"/>
      <c r="J265" s="22"/>
      <c r="K265" s="34">
        <f t="shared" si="24"/>
        <v>43</v>
      </c>
    </row>
    <row r="266" spans="1:11" ht="12.75">
      <c r="A266" s="24" t="s">
        <v>31</v>
      </c>
      <c r="B266" s="21">
        <v>17</v>
      </c>
      <c r="C266" s="22">
        <v>2</v>
      </c>
      <c r="D266" s="22">
        <v>146</v>
      </c>
      <c r="E266" s="22">
        <v>12</v>
      </c>
      <c r="F266" s="22">
        <v>31</v>
      </c>
      <c r="G266" s="22"/>
      <c r="H266" s="22"/>
      <c r="I266" s="22">
        <v>16</v>
      </c>
      <c r="J266" s="22">
        <v>26</v>
      </c>
      <c r="K266" s="34">
        <f t="shared" si="24"/>
        <v>250</v>
      </c>
    </row>
    <row r="267" spans="1:11" ht="12.75">
      <c r="A267" s="25" t="s">
        <v>32</v>
      </c>
      <c r="B267" s="21"/>
      <c r="C267" s="22"/>
      <c r="D267" s="22">
        <v>3</v>
      </c>
      <c r="E267" s="22"/>
      <c r="F267" s="22"/>
      <c r="G267" s="22"/>
      <c r="H267" s="22"/>
      <c r="I267" s="22"/>
      <c r="J267" s="22"/>
      <c r="K267" s="34">
        <f t="shared" si="24"/>
        <v>3</v>
      </c>
    </row>
    <row r="268" spans="1:11" ht="12.75">
      <c r="A268" s="27" t="s">
        <v>33</v>
      </c>
      <c r="B268" s="14">
        <v>15</v>
      </c>
      <c r="C268" s="15"/>
      <c r="D268" s="15">
        <v>9</v>
      </c>
      <c r="E268" s="15">
        <v>1</v>
      </c>
      <c r="F268" s="15"/>
      <c r="G268" s="15"/>
      <c r="H268" s="15"/>
      <c r="I268" s="15"/>
      <c r="J268" s="15"/>
      <c r="K268" s="34">
        <f t="shared" si="24"/>
        <v>25</v>
      </c>
    </row>
    <row r="269" spans="1:11" ht="12.75">
      <c r="A269" s="27" t="s">
        <v>34</v>
      </c>
      <c r="B269" s="21">
        <v>7</v>
      </c>
      <c r="C269" s="22"/>
      <c r="D269" s="22">
        <v>8</v>
      </c>
      <c r="E269" s="22">
        <v>3</v>
      </c>
      <c r="F269" s="22"/>
      <c r="G269" s="22"/>
      <c r="H269" s="22"/>
      <c r="I269" s="22"/>
      <c r="J269" s="22"/>
      <c r="K269" s="35">
        <f t="shared" si="24"/>
        <v>18</v>
      </c>
    </row>
    <row r="270" spans="1:11" ht="12.75">
      <c r="A270" s="27" t="s">
        <v>35</v>
      </c>
      <c r="B270" s="21">
        <v>20</v>
      </c>
      <c r="C270" s="22"/>
      <c r="D270" s="22">
        <v>4</v>
      </c>
      <c r="E270" s="22">
        <v>3</v>
      </c>
      <c r="F270" s="22"/>
      <c r="G270" s="22"/>
      <c r="H270" s="22"/>
      <c r="I270" s="22"/>
      <c r="J270" s="22"/>
      <c r="K270" s="35">
        <f t="shared" si="24"/>
        <v>27</v>
      </c>
    </row>
    <row r="271" spans="1:11" ht="12.75">
      <c r="A271" s="27" t="s">
        <v>36</v>
      </c>
      <c r="B271" s="21"/>
      <c r="C271" s="22"/>
      <c r="D271" s="22"/>
      <c r="E271" s="22"/>
      <c r="F271" s="22"/>
      <c r="G271" s="22"/>
      <c r="H271" s="22"/>
      <c r="I271" s="22"/>
      <c r="J271" s="22"/>
      <c r="K271" s="35">
        <f t="shared" si="24"/>
        <v>0</v>
      </c>
    </row>
    <row r="272" spans="1:11" ht="12.75">
      <c r="A272" s="27" t="s">
        <v>37</v>
      </c>
      <c r="B272" s="21">
        <v>4</v>
      </c>
      <c r="C272" s="22"/>
      <c r="D272" s="22">
        <v>33</v>
      </c>
      <c r="E272" s="22">
        <v>6</v>
      </c>
      <c r="F272" s="22"/>
      <c r="G272" s="22"/>
      <c r="H272" s="22"/>
      <c r="I272" s="22">
        <v>4</v>
      </c>
      <c r="J272" s="22"/>
      <c r="K272" s="35">
        <f t="shared" si="24"/>
        <v>47</v>
      </c>
    </row>
    <row r="273" spans="1:11" ht="12.75">
      <c r="A273" s="33" t="s">
        <v>55</v>
      </c>
      <c r="B273" s="21"/>
      <c r="C273" s="22"/>
      <c r="D273" s="22">
        <v>15</v>
      </c>
      <c r="E273" s="22">
        <v>2</v>
      </c>
      <c r="F273" s="22"/>
      <c r="G273" s="22"/>
      <c r="H273" s="22"/>
      <c r="I273" s="22">
        <v>2</v>
      </c>
      <c r="J273" s="22"/>
      <c r="K273" s="35">
        <f t="shared" si="24"/>
        <v>19</v>
      </c>
    </row>
    <row r="274" spans="1:11" ht="12.75">
      <c r="A274" s="33" t="s">
        <v>56</v>
      </c>
      <c r="B274" s="14">
        <v>2</v>
      </c>
      <c r="C274" s="15"/>
      <c r="D274" s="15">
        <v>4</v>
      </c>
      <c r="E274" s="15"/>
      <c r="F274" s="15"/>
      <c r="G274" s="15"/>
      <c r="H274" s="15"/>
      <c r="I274" s="15"/>
      <c r="J274" s="15"/>
      <c r="K274" s="34">
        <f t="shared" si="24"/>
        <v>6</v>
      </c>
    </row>
    <row r="275" spans="1:11" ht="12.75">
      <c r="A275" s="54" t="s">
        <v>57</v>
      </c>
      <c r="B275" s="25">
        <v>1</v>
      </c>
      <c r="C275" s="25"/>
      <c r="D275" s="25"/>
      <c r="E275" s="25"/>
      <c r="F275" s="25"/>
      <c r="G275" s="25"/>
      <c r="H275" s="25"/>
      <c r="I275" s="25"/>
      <c r="J275" s="25"/>
      <c r="K275" s="34">
        <f t="shared" si="24"/>
        <v>1</v>
      </c>
    </row>
    <row r="276" spans="1:11" ht="12.75">
      <c r="A276" s="54" t="s">
        <v>58</v>
      </c>
      <c r="B276" s="25">
        <v>2</v>
      </c>
      <c r="C276" s="25"/>
      <c r="D276" s="25">
        <v>5</v>
      </c>
      <c r="E276" s="25"/>
      <c r="F276" s="25"/>
      <c r="G276" s="25"/>
      <c r="H276" s="25"/>
      <c r="I276" s="25"/>
      <c r="J276" s="25"/>
      <c r="K276" s="34">
        <f t="shared" si="24"/>
        <v>7</v>
      </c>
    </row>
    <row r="277" spans="1:11" ht="12.75">
      <c r="A277" s="54" t="s">
        <v>59</v>
      </c>
      <c r="B277" s="25">
        <v>1</v>
      </c>
      <c r="C277" s="25"/>
      <c r="D277" s="25"/>
      <c r="E277" s="25"/>
      <c r="F277" s="25"/>
      <c r="G277" s="25"/>
      <c r="H277" s="25"/>
      <c r="I277" s="25"/>
      <c r="J277" s="25"/>
      <c r="K277" s="34">
        <f t="shared" si="24"/>
        <v>1</v>
      </c>
    </row>
    <row r="278" spans="1:11" ht="12.75">
      <c r="A278" s="54" t="s">
        <v>38</v>
      </c>
      <c r="B278" s="25"/>
      <c r="C278" s="25"/>
      <c r="D278" s="25"/>
      <c r="E278" s="25"/>
      <c r="F278" s="25"/>
      <c r="G278" s="25"/>
      <c r="H278" s="25"/>
      <c r="I278" s="25"/>
      <c r="J278" s="25"/>
      <c r="K278" s="34">
        <f t="shared" si="24"/>
        <v>0</v>
      </c>
    </row>
    <row r="279" spans="1:11" ht="12.75">
      <c r="A279" s="55" t="s">
        <v>39</v>
      </c>
      <c r="B279" s="25"/>
      <c r="C279" s="25"/>
      <c r="D279" s="25"/>
      <c r="E279" s="25"/>
      <c r="F279" s="25"/>
      <c r="G279" s="25"/>
      <c r="H279" s="25"/>
      <c r="I279" s="25">
        <v>171</v>
      </c>
      <c r="J279" s="25"/>
      <c r="K279" s="34">
        <f t="shared" si="24"/>
        <v>171</v>
      </c>
    </row>
    <row r="280" spans="1:11" ht="12.75">
      <c r="A280" s="25" t="s">
        <v>40</v>
      </c>
      <c r="B280" s="25"/>
      <c r="C280" s="25"/>
      <c r="D280" s="25"/>
      <c r="E280" s="25"/>
      <c r="F280" s="25">
        <v>154</v>
      </c>
      <c r="G280" s="25"/>
      <c r="H280" s="25"/>
      <c r="I280" s="25"/>
      <c r="J280" s="25"/>
      <c r="K280" s="34">
        <f t="shared" si="24"/>
        <v>154</v>
      </c>
    </row>
    <row r="281" spans="1:11" ht="12.75">
      <c r="A281" s="27" t="s">
        <v>74</v>
      </c>
      <c r="B281" s="25"/>
      <c r="C281" s="25"/>
      <c r="D281" s="25">
        <v>1</v>
      </c>
      <c r="E281" s="25"/>
      <c r="F281" s="25"/>
      <c r="G281" s="25"/>
      <c r="H281" s="25"/>
      <c r="I281" s="25"/>
      <c r="J281" s="25"/>
      <c r="K281" s="34">
        <f t="shared" si="24"/>
        <v>1</v>
      </c>
    </row>
    <row r="285" spans="1:11" ht="15.75">
      <c r="A285" s="75" t="s">
        <v>85</v>
      </c>
      <c r="B285" s="75"/>
      <c r="C285" s="75"/>
      <c r="D285" s="75"/>
      <c r="E285" s="75"/>
      <c r="F285" s="75"/>
      <c r="G285" s="75"/>
      <c r="H285" s="75"/>
      <c r="I285" s="75"/>
      <c r="J285" s="75"/>
      <c r="K285" s="75"/>
    </row>
    <row r="286" spans="10:11" ht="15.75">
      <c r="J286" s="62" t="s">
        <v>88</v>
      </c>
      <c r="K286" s="62">
        <v>2008</v>
      </c>
    </row>
    <row r="288" ht="13.5" thickBot="1"/>
    <row r="289" spans="1:11" ht="15.75">
      <c r="A289" s="6" t="s">
        <v>0</v>
      </c>
      <c r="B289" s="7" t="s">
        <v>51</v>
      </c>
      <c r="C289" s="7" t="s">
        <v>5</v>
      </c>
      <c r="D289" s="7" t="s">
        <v>7</v>
      </c>
      <c r="E289" s="7" t="s">
        <v>2</v>
      </c>
      <c r="F289" s="7" t="s">
        <v>3</v>
      </c>
      <c r="G289" s="7" t="s">
        <v>4</v>
      </c>
      <c r="H289" s="7" t="s">
        <v>52</v>
      </c>
      <c r="I289" s="7" t="s">
        <v>1</v>
      </c>
      <c r="J289" s="7" t="s">
        <v>6</v>
      </c>
      <c r="K289" s="8" t="s">
        <v>8</v>
      </c>
    </row>
    <row r="290" spans="1:11" ht="12.75">
      <c r="A290" s="13" t="s">
        <v>10</v>
      </c>
      <c r="B290" s="21"/>
      <c r="C290" s="22">
        <v>1</v>
      </c>
      <c r="D290" s="22">
        <v>205</v>
      </c>
      <c r="E290" s="22"/>
      <c r="F290" s="22"/>
      <c r="G290" s="22"/>
      <c r="H290" s="22"/>
      <c r="I290" s="22">
        <v>41</v>
      </c>
      <c r="J290" s="22"/>
      <c r="K290" s="34">
        <f aca="true" t="shared" si="25" ref="K290:K327">+B290+C290+D290+E290+F290+G290+H290+I290+J290</f>
        <v>247</v>
      </c>
    </row>
    <row r="291" spans="1:11" ht="12.75">
      <c r="A291" s="20" t="s">
        <v>11</v>
      </c>
      <c r="B291" s="21"/>
      <c r="C291" s="22"/>
      <c r="D291" s="22"/>
      <c r="E291" s="22"/>
      <c r="F291" s="22"/>
      <c r="G291" s="22"/>
      <c r="H291" s="22"/>
      <c r="I291" s="22"/>
      <c r="J291" s="22"/>
      <c r="K291" s="34">
        <f t="shared" si="25"/>
        <v>0</v>
      </c>
    </row>
    <row r="292" spans="1:11" ht="12.75">
      <c r="A292" s="20" t="s">
        <v>54</v>
      </c>
      <c r="B292" s="21">
        <v>80</v>
      </c>
      <c r="C292" s="22"/>
      <c r="D292" s="22"/>
      <c r="E292" s="22">
        <v>19</v>
      </c>
      <c r="F292" s="22">
        <v>19</v>
      </c>
      <c r="G292" s="22">
        <v>11</v>
      </c>
      <c r="H292" s="22"/>
      <c r="I292" s="22"/>
      <c r="J292" s="22"/>
      <c r="K292" s="34">
        <f t="shared" si="25"/>
        <v>129</v>
      </c>
    </row>
    <row r="293" spans="1:11" ht="12.75">
      <c r="A293" s="20" t="s">
        <v>12</v>
      </c>
      <c r="B293" s="21">
        <v>100</v>
      </c>
      <c r="C293" s="22">
        <v>1</v>
      </c>
      <c r="D293" s="22">
        <v>67</v>
      </c>
      <c r="E293" s="22">
        <v>8</v>
      </c>
      <c r="F293" s="22">
        <v>6</v>
      </c>
      <c r="G293" s="22">
        <v>3</v>
      </c>
      <c r="H293" s="22"/>
      <c r="I293" s="22"/>
      <c r="J293" s="22"/>
      <c r="K293" s="34">
        <f t="shared" si="25"/>
        <v>185</v>
      </c>
    </row>
    <row r="294" spans="1:11" ht="12.75">
      <c r="A294" s="20" t="s">
        <v>13</v>
      </c>
      <c r="B294" s="21"/>
      <c r="C294" s="22"/>
      <c r="D294" s="22"/>
      <c r="E294" s="22"/>
      <c r="F294" s="22"/>
      <c r="G294" s="22"/>
      <c r="H294" s="22"/>
      <c r="I294" s="22"/>
      <c r="J294" s="22"/>
      <c r="K294" s="34">
        <f t="shared" si="25"/>
        <v>0</v>
      </c>
    </row>
    <row r="295" spans="1:11" ht="12.75">
      <c r="A295" s="20" t="s">
        <v>14</v>
      </c>
      <c r="B295" s="21">
        <v>70</v>
      </c>
      <c r="C295" s="22">
        <v>21</v>
      </c>
      <c r="D295" s="22">
        <v>46</v>
      </c>
      <c r="E295" s="22">
        <v>9</v>
      </c>
      <c r="F295" s="22">
        <v>81</v>
      </c>
      <c r="G295" s="22"/>
      <c r="H295" s="22"/>
      <c r="I295" s="22"/>
      <c r="J295" s="22"/>
      <c r="K295" s="34">
        <f t="shared" si="25"/>
        <v>227</v>
      </c>
    </row>
    <row r="296" spans="1:11" ht="12.75">
      <c r="A296" s="20" t="s">
        <v>15</v>
      </c>
      <c r="B296" s="21"/>
      <c r="C296" s="22"/>
      <c r="D296" s="22"/>
      <c r="E296" s="22"/>
      <c r="F296" s="22"/>
      <c r="G296" s="22"/>
      <c r="H296" s="22"/>
      <c r="I296" s="22"/>
      <c r="J296" s="22"/>
      <c r="K296" s="34">
        <f t="shared" si="25"/>
        <v>0</v>
      </c>
    </row>
    <row r="297" spans="1:11" ht="12.75">
      <c r="A297" s="20" t="s">
        <v>16</v>
      </c>
      <c r="B297" s="21"/>
      <c r="C297" s="22">
        <v>4</v>
      </c>
      <c r="D297" s="22">
        <v>5</v>
      </c>
      <c r="E297" s="22"/>
      <c r="F297" s="22"/>
      <c r="G297" s="22"/>
      <c r="H297" s="22"/>
      <c r="I297" s="22"/>
      <c r="J297" s="22">
        <v>45</v>
      </c>
      <c r="K297" s="34">
        <f t="shared" si="25"/>
        <v>54</v>
      </c>
    </row>
    <row r="298" spans="1:11" ht="12.75">
      <c r="A298" s="20" t="s">
        <v>17</v>
      </c>
      <c r="B298" s="21"/>
      <c r="C298" s="22"/>
      <c r="D298" s="22">
        <v>32</v>
      </c>
      <c r="E298" s="22"/>
      <c r="F298" s="22"/>
      <c r="G298" s="22">
        <v>5</v>
      </c>
      <c r="H298" s="22"/>
      <c r="I298" s="22"/>
      <c r="J298" s="22"/>
      <c r="K298" s="34">
        <f t="shared" si="25"/>
        <v>37</v>
      </c>
    </row>
    <row r="299" spans="1:11" ht="12.75">
      <c r="A299" s="20" t="s">
        <v>18</v>
      </c>
      <c r="B299" s="21"/>
      <c r="C299" s="22"/>
      <c r="D299" s="22"/>
      <c r="E299" s="22"/>
      <c r="F299" s="22"/>
      <c r="G299" s="22"/>
      <c r="H299" s="22"/>
      <c r="I299" s="22"/>
      <c r="J299" s="22"/>
      <c r="K299" s="34">
        <f t="shared" si="25"/>
        <v>0</v>
      </c>
    </row>
    <row r="300" spans="1:11" ht="12.75">
      <c r="A300" s="20" t="s">
        <v>19</v>
      </c>
      <c r="B300" s="21"/>
      <c r="C300" s="22"/>
      <c r="D300" s="22"/>
      <c r="E300" s="22"/>
      <c r="F300" s="22"/>
      <c r="G300" s="22"/>
      <c r="H300" s="22"/>
      <c r="I300" s="22"/>
      <c r="J300" s="22"/>
      <c r="K300" s="34">
        <f t="shared" si="25"/>
        <v>0</v>
      </c>
    </row>
    <row r="301" spans="1:11" ht="12.75">
      <c r="A301" s="20" t="s">
        <v>20</v>
      </c>
      <c r="B301" s="21"/>
      <c r="C301" s="22"/>
      <c r="D301" s="22">
        <v>15</v>
      </c>
      <c r="E301" s="22"/>
      <c r="F301" s="22">
        <v>5</v>
      </c>
      <c r="G301" s="22"/>
      <c r="H301" s="22"/>
      <c r="I301" s="22">
        <v>44</v>
      </c>
      <c r="J301" s="22"/>
      <c r="K301" s="34">
        <f t="shared" si="25"/>
        <v>64</v>
      </c>
    </row>
    <row r="302" spans="1:11" ht="12.75">
      <c r="A302" s="20" t="s">
        <v>21</v>
      </c>
      <c r="B302" s="21"/>
      <c r="C302" s="22">
        <v>19</v>
      </c>
      <c r="D302" s="22">
        <v>1102</v>
      </c>
      <c r="E302" s="22"/>
      <c r="F302" s="22"/>
      <c r="G302" s="22"/>
      <c r="H302" s="22"/>
      <c r="I302" s="22"/>
      <c r="J302" s="22"/>
      <c r="K302" s="34">
        <f t="shared" si="25"/>
        <v>1121</v>
      </c>
    </row>
    <row r="303" spans="1:11" ht="12.75">
      <c r="A303" s="20" t="s">
        <v>22</v>
      </c>
      <c r="B303" s="21"/>
      <c r="C303" s="22"/>
      <c r="D303" s="22"/>
      <c r="E303" s="22"/>
      <c r="F303" s="22"/>
      <c r="G303" s="22"/>
      <c r="H303" s="22"/>
      <c r="I303" s="22"/>
      <c r="J303" s="22"/>
      <c r="K303" s="34">
        <f t="shared" si="25"/>
        <v>0</v>
      </c>
    </row>
    <row r="304" spans="1:11" ht="12.75">
      <c r="A304" s="20" t="s">
        <v>23</v>
      </c>
      <c r="B304" s="21"/>
      <c r="C304" s="22"/>
      <c r="D304" s="22"/>
      <c r="E304" s="22"/>
      <c r="F304" s="22"/>
      <c r="G304" s="22"/>
      <c r="H304" s="22"/>
      <c r="I304" s="22"/>
      <c r="J304" s="22"/>
      <c r="K304" s="34">
        <f t="shared" si="25"/>
        <v>0</v>
      </c>
    </row>
    <row r="305" spans="1:11" ht="12.75">
      <c r="A305" s="20" t="s">
        <v>24</v>
      </c>
      <c r="B305" s="21"/>
      <c r="C305" s="22"/>
      <c r="D305" s="22"/>
      <c r="E305" s="22"/>
      <c r="F305" s="22"/>
      <c r="G305" s="22">
        <v>1</v>
      </c>
      <c r="H305" s="22"/>
      <c r="I305" s="22"/>
      <c r="J305" s="22"/>
      <c r="K305" s="34">
        <f t="shared" si="25"/>
        <v>1</v>
      </c>
    </row>
    <row r="306" spans="1:11" ht="12.75">
      <c r="A306" s="23" t="s">
        <v>25</v>
      </c>
      <c r="B306" s="21">
        <v>10</v>
      </c>
      <c r="C306" s="22"/>
      <c r="D306" s="22"/>
      <c r="E306" s="22"/>
      <c r="F306" s="22">
        <v>12</v>
      </c>
      <c r="G306" s="22"/>
      <c r="H306" s="22"/>
      <c r="I306" s="22"/>
      <c r="J306" s="22"/>
      <c r="K306" s="34">
        <f t="shared" si="25"/>
        <v>22</v>
      </c>
    </row>
    <row r="307" spans="1:11" ht="12.75">
      <c r="A307" s="20" t="s">
        <v>26</v>
      </c>
      <c r="B307" s="21">
        <v>1</v>
      </c>
      <c r="C307" s="22"/>
      <c r="D307" s="22">
        <v>14</v>
      </c>
      <c r="E307" s="22">
        <v>2</v>
      </c>
      <c r="F307" s="22"/>
      <c r="G307" s="22"/>
      <c r="H307" s="22"/>
      <c r="I307" s="22"/>
      <c r="J307" s="22"/>
      <c r="K307" s="34">
        <f t="shared" si="25"/>
        <v>17</v>
      </c>
    </row>
    <row r="308" spans="1:11" ht="12.75">
      <c r="A308" s="20" t="s">
        <v>27</v>
      </c>
      <c r="B308" s="21"/>
      <c r="C308" s="22"/>
      <c r="D308" s="22">
        <v>211</v>
      </c>
      <c r="E308" s="22">
        <v>200</v>
      </c>
      <c r="F308" s="22">
        <v>29</v>
      </c>
      <c r="G308" s="22"/>
      <c r="H308" s="22"/>
      <c r="I308" s="22">
        <v>76</v>
      </c>
      <c r="J308" s="22">
        <v>17</v>
      </c>
      <c r="K308" s="34">
        <f t="shared" si="25"/>
        <v>533</v>
      </c>
    </row>
    <row r="309" spans="1:11" ht="12.75">
      <c r="A309" s="20" t="s">
        <v>28</v>
      </c>
      <c r="B309" s="21">
        <v>4</v>
      </c>
      <c r="C309" s="22"/>
      <c r="D309" s="22">
        <v>4</v>
      </c>
      <c r="E309" s="22">
        <v>3</v>
      </c>
      <c r="F309" s="22">
        <v>17</v>
      </c>
      <c r="G309" s="22"/>
      <c r="H309" s="22"/>
      <c r="I309" s="22"/>
      <c r="J309" s="22"/>
      <c r="K309" s="34">
        <f t="shared" si="25"/>
        <v>28</v>
      </c>
    </row>
    <row r="310" spans="1:11" ht="12.75">
      <c r="A310" s="20" t="s">
        <v>29</v>
      </c>
      <c r="B310" s="21"/>
      <c r="C310" s="22">
        <v>5</v>
      </c>
      <c r="D310" s="22">
        <v>239</v>
      </c>
      <c r="E310" s="22">
        <v>15</v>
      </c>
      <c r="F310" s="22">
        <v>11</v>
      </c>
      <c r="G310" s="22">
        <v>3</v>
      </c>
      <c r="H310" s="22">
        <v>2</v>
      </c>
      <c r="I310" s="22">
        <v>58</v>
      </c>
      <c r="J310" s="22">
        <v>3</v>
      </c>
      <c r="K310" s="34">
        <f t="shared" si="25"/>
        <v>336</v>
      </c>
    </row>
    <row r="311" spans="1:11" ht="12.75">
      <c r="A311" s="20" t="s">
        <v>30</v>
      </c>
      <c r="B311" s="21">
        <v>14</v>
      </c>
      <c r="C311" s="22"/>
      <c r="D311" s="22">
        <v>14</v>
      </c>
      <c r="E311" s="22">
        <v>4</v>
      </c>
      <c r="F311" s="22">
        <v>16</v>
      </c>
      <c r="G311" s="22"/>
      <c r="H311" s="22"/>
      <c r="I311" s="22"/>
      <c r="J311" s="22"/>
      <c r="K311" s="34">
        <f t="shared" si="25"/>
        <v>48</v>
      </c>
    </row>
    <row r="312" spans="1:11" ht="12.75">
      <c r="A312" s="24" t="s">
        <v>31</v>
      </c>
      <c r="B312" s="21">
        <v>19</v>
      </c>
      <c r="C312" s="22">
        <v>10</v>
      </c>
      <c r="D312" s="22">
        <v>156</v>
      </c>
      <c r="E312" s="22">
        <v>18</v>
      </c>
      <c r="F312" s="22">
        <v>41</v>
      </c>
      <c r="G312" s="22"/>
      <c r="H312" s="22"/>
      <c r="I312" s="22">
        <v>13</v>
      </c>
      <c r="J312" s="22">
        <v>2</v>
      </c>
      <c r="K312" s="34">
        <f t="shared" si="25"/>
        <v>259</v>
      </c>
    </row>
    <row r="313" spans="1:11" ht="12.75">
      <c r="A313" s="25" t="s">
        <v>32</v>
      </c>
      <c r="B313" s="21"/>
      <c r="C313" s="22"/>
      <c r="D313" s="22">
        <v>2</v>
      </c>
      <c r="E313" s="22"/>
      <c r="F313" s="22"/>
      <c r="G313" s="22"/>
      <c r="H313" s="22"/>
      <c r="I313" s="22"/>
      <c r="J313" s="22"/>
      <c r="K313" s="34">
        <f t="shared" si="25"/>
        <v>2</v>
      </c>
    </row>
    <row r="314" spans="1:11" ht="12.75">
      <c r="A314" s="27" t="s">
        <v>33</v>
      </c>
      <c r="B314" s="14">
        <v>24</v>
      </c>
      <c r="C314" s="15"/>
      <c r="D314" s="15">
        <v>6</v>
      </c>
      <c r="E314" s="15">
        <v>2</v>
      </c>
      <c r="F314" s="15"/>
      <c r="G314" s="15"/>
      <c r="H314" s="15"/>
      <c r="I314" s="15"/>
      <c r="J314" s="15"/>
      <c r="K314" s="34">
        <f t="shared" si="25"/>
        <v>32</v>
      </c>
    </row>
    <row r="315" spans="1:11" ht="12.75">
      <c r="A315" s="27" t="s">
        <v>34</v>
      </c>
      <c r="B315" s="21">
        <v>8</v>
      </c>
      <c r="C315" s="22"/>
      <c r="D315" s="22">
        <v>5</v>
      </c>
      <c r="E315" s="22">
        <v>2</v>
      </c>
      <c r="F315" s="22"/>
      <c r="G315" s="22"/>
      <c r="H315" s="22"/>
      <c r="I315" s="22"/>
      <c r="J315" s="22"/>
      <c r="K315" s="35">
        <f t="shared" si="25"/>
        <v>15</v>
      </c>
    </row>
    <row r="316" spans="1:11" ht="12.75">
      <c r="A316" s="27" t="s">
        <v>35</v>
      </c>
      <c r="B316" s="21">
        <v>14</v>
      </c>
      <c r="C316" s="22"/>
      <c r="D316" s="22">
        <v>4</v>
      </c>
      <c r="E316" s="22">
        <v>5</v>
      </c>
      <c r="F316" s="22"/>
      <c r="G316" s="22"/>
      <c r="H316" s="22"/>
      <c r="I316" s="22"/>
      <c r="J316" s="22"/>
      <c r="K316" s="35">
        <f t="shared" si="25"/>
        <v>23</v>
      </c>
    </row>
    <row r="317" spans="1:11" ht="12.75">
      <c r="A317" s="27" t="s">
        <v>36</v>
      </c>
      <c r="B317" s="21"/>
      <c r="C317" s="22"/>
      <c r="D317" s="22"/>
      <c r="E317" s="22"/>
      <c r="F317" s="22"/>
      <c r="G317" s="22"/>
      <c r="H317" s="22"/>
      <c r="I317" s="22"/>
      <c r="J317" s="22"/>
      <c r="K317" s="35">
        <f t="shared" si="25"/>
        <v>0</v>
      </c>
    </row>
    <row r="318" spans="1:11" ht="12.75">
      <c r="A318" s="27" t="s">
        <v>37</v>
      </c>
      <c r="B318" s="21">
        <v>4</v>
      </c>
      <c r="C318" s="22"/>
      <c r="D318" s="22">
        <v>24</v>
      </c>
      <c r="E318" s="22">
        <v>8.5</v>
      </c>
      <c r="F318" s="22"/>
      <c r="G318" s="22"/>
      <c r="H318" s="22"/>
      <c r="I318" s="22"/>
      <c r="J318" s="22"/>
      <c r="K318" s="35">
        <f t="shared" si="25"/>
        <v>36.5</v>
      </c>
    </row>
    <row r="319" spans="1:11" ht="12.75">
      <c r="A319" s="33" t="s">
        <v>55</v>
      </c>
      <c r="B319" s="21"/>
      <c r="C319" s="22">
        <v>1</v>
      </c>
      <c r="D319" s="22">
        <v>10</v>
      </c>
      <c r="E319" s="22">
        <v>1</v>
      </c>
      <c r="F319" s="22">
        <v>1</v>
      </c>
      <c r="G319" s="22"/>
      <c r="H319" s="22"/>
      <c r="I319" s="22">
        <v>4</v>
      </c>
      <c r="J319" s="22"/>
      <c r="K319" s="35">
        <f t="shared" si="25"/>
        <v>17</v>
      </c>
    </row>
    <row r="320" spans="1:11" ht="12.75">
      <c r="A320" s="33" t="s">
        <v>56</v>
      </c>
      <c r="B320" s="14">
        <v>4</v>
      </c>
      <c r="C320" s="15"/>
      <c r="D320" s="15">
        <v>7</v>
      </c>
      <c r="E320" s="15"/>
      <c r="F320" s="15"/>
      <c r="G320" s="15"/>
      <c r="H320" s="15"/>
      <c r="I320" s="15"/>
      <c r="J320" s="15"/>
      <c r="K320" s="34">
        <f t="shared" si="25"/>
        <v>11</v>
      </c>
    </row>
    <row r="321" spans="1:11" ht="12.75">
      <c r="A321" s="33" t="s">
        <v>57</v>
      </c>
      <c r="B321" s="25">
        <v>4</v>
      </c>
      <c r="C321" s="25"/>
      <c r="D321" s="25"/>
      <c r="E321" s="25"/>
      <c r="F321" s="25"/>
      <c r="G321" s="25"/>
      <c r="H321" s="25"/>
      <c r="I321" s="25"/>
      <c r="J321" s="25"/>
      <c r="K321" s="34">
        <f t="shared" si="25"/>
        <v>4</v>
      </c>
    </row>
    <row r="322" spans="1:11" ht="12.75">
      <c r="A322" s="33" t="s">
        <v>58</v>
      </c>
      <c r="B322" s="25">
        <v>5</v>
      </c>
      <c r="C322" s="25"/>
      <c r="D322" s="25">
        <v>2</v>
      </c>
      <c r="E322" s="25"/>
      <c r="F322" s="25"/>
      <c r="G322" s="25"/>
      <c r="H322" s="25"/>
      <c r="I322" s="25"/>
      <c r="J322" s="25"/>
      <c r="K322" s="34">
        <f t="shared" si="25"/>
        <v>7</v>
      </c>
    </row>
    <row r="323" spans="1:11" ht="12.75">
      <c r="A323" s="33" t="s">
        <v>59</v>
      </c>
      <c r="B323" s="25">
        <v>1</v>
      </c>
      <c r="C323" s="25"/>
      <c r="D323" s="25"/>
      <c r="E323" s="25"/>
      <c r="F323" s="25"/>
      <c r="G323" s="25"/>
      <c r="H323" s="25"/>
      <c r="I323" s="25"/>
      <c r="J323" s="25"/>
      <c r="K323" s="34">
        <f t="shared" si="25"/>
        <v>1</v>
      </c>
    </row>
    <row r="324" spans="1:11" ht="12.75">
      <c r="A324" s="33" t="s">
        <v>38</v>
      </c>
      <c r="B324" s="25"/>
      <c r="C324" s="25"/>
      <c r="D324" s="25"/>
      <c r="E324" s="25"/>
      <c r="F324" s="25"/>
      <c r="G324" s="25"/>
      <c r="H324" s="25"/>
      <c r="I324" s="25"/>
      <c r="J324" s="25"/>
      <c r="K324" s="34">
        <f t="shared" si="25"/>
        <v>0</v>
      </c>
    </row>
    <row r="325" spans="1:11" ht="12.75">
      <c r="A325" s="25" t="s">
        <v>39</v>
      </c>
      <c r="B325" s="25"/>
      <c r="C325" s="25"/>
      <c r="D325" s="25"/>
      <c r="E325" s="25"/>
      <c r="F325" s="25"/>
      <c r="G325" s="25"/>
      <c r="H325" s="25"/>
      <c r="I325" s="25"/>
      <c r="J325" s="25"/>
      <c r="K325" s="34">
        <f t="shared" si="25"/>
        <v>0</v>
      </c>
    </row>
    <row r="326" spans="1:11" ht="12.75">
      <c r="A326" s="25" t="s">
        <v>40</v>
      </c>
      <c r="B326" s="25"/>
      <c r="C326" s="25"/>
      <c r="D326" s="25"/>
      <c r="E326" s="25"/>
      <c r="F326" s="25">
        <v>111</v>
      </c>
      <c r="G326" s="25"/>
      <c r="H326" s="25"/>
      <c r="I326" s="25">
        <v>869</v>
      </c>
      <c r="J326" s="25"/>
      <c r="K326" s="34">
        <f t="shared" si="25"/>
        <v>980</v>
      </c>
    </row>
    <row r="327" spans="1:11" ht="12.75">
      <c r="A327" s="27" t="s">
        <v>74</v>
      </c>
      <c r="B327" s="25"/>
      <c r="C327" s="25"/>
      <c r="D327" s="25">
        <v>19</v>
      </c>
      <c r="E327" s="25"/>
      <c r="F327" s="25"/>
      <c r="G327" s="25"/>
      <c r="H327" s="25"/>
      <c r="I327" s="25"/>
      <c r="J327" s="25"/>
      <c r="K327" s="34">
        <f t="shared" si="25"/>
        <v>19</v>
      </c>
    </row>
    <row r="328" spans="1:1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3" spans="1:11" ht="15.75">
      <c r="A333" s="75" t="s">
        <v>85</v>
      </c>
      <c r="B333" s="75"/>
      <c r="C333" s="75"/>
      <c r="D333" s="75"/>
      <c r="E333" s="75"/>
      <c r="F333" s="75"/>
      <c r="G333" s="75"/>
      <c r="H333" s="75"/>
      <c r="I333" s="75"/>
      <c r="J333" s="75"/>
      <c r="K333" s="75"/>
    </row>
    <row r="334" spans="10:11" ht="15.75">
      <c r="J334" s="62" t="s">
        <v>81</v>
      </c>
      <c r="K334" s="62">
        <v>2008</v>
      </c>
    </row>
    <row r="336" ht="13.5" thickBot="1"/>
    <row r="337" spans="1:11" ht="15.75">
      <c r="A337" s="6" t="s">
        <v>0</v>
      </c>
      <c r="B337" s="7" t="s">
        <v>51</v>
      </c>
      <c r="C337" s="7" t="s">
        <v>5</v>
      </c>
      <c r="D337" s="7" t="s">
        <v>7</v>
      </c>
      <c r="E337" s="7" t="s">
        <v>2</v>
      </c>
      <c r="F337" s="7" t="s">
        <v>3</v>
      </c>
      <c r="G337" s="7" t="s">
        <v>4</v>
      </c>
      <c r="H337" s="7" t="s">
        <v>52</v>
      </c>
      <c r="I337" s="7" t="s">
        <v>1</v>
      </c>
      <c r="J337" s="7" t="s">
        <v>6</v>
      </c>
      <c r="K337" s="8" t="s">
        <v>8</v>
      </c>
    </row>
    <row r="338" spans="1:11" ht="12.75">
      <c r="A338" s="13" t="s">
        <v>10</v>
      </c>
      <c r="B338" s="14"/>
      <c r="C338" s="15">
        <v>18</v>
      </c>
      <c r="D338" s="15">
        <v>110</v>
      </c>
      <c r="E338" s="15"/>
      <c r="F338" s="15"/>
      <c r="G338" s="15"/>
      <c r="H338" s="15">
        <v>4</v>
      </c>
      <c r="I338" s="15">
        <v>11</v>
      </c>
      <c r="J338" s="15"/>
      <c r="K338" s="34">
        <f aca="true" t="shared" si="26" ref="K338:K375">SUM(B338:J338)</f>
        <v>143</v>
      </c>
    </row>
    <row r="339" spans="1:11" ht="12.75">
      <c r="A339" s="20" t="s">
        <v>11</v>
      </c>
      <c r="B339" s="21"/>
      <c r="C339" s="22"/>
      <c r="D339" s="22"/>
      <c r="E339" s="22"/>
      <c r="F339" s="22"/>
      <c r="G339" s="22"/>
      <c r="H339" s="22"/>
      <c r="I339" s="22"/>
      <c r="J339" s="22"/>
      <c r="K339" s="34">
        <f t="shared" si="26"/>
        <v>0</v>
      </c>
    </row>
    <row r="340" spans="1:11" ht="12.75">
      <c r="A340" s="20" t="s">
        <v>54</v>
      </c>
      <c r="B340" s="21"/>
      <c r="C340" s="22"/>
      <c r="D340" s="22"/>
      <c r="E340" s="22">
        <v>27</v>
      </c>
      <c r="F340" s="22">
        <v>58</v>
      </c>
      <c r="G340" s="22"/>
      <c r="H340" s="22"/>
      <c r="I340" s="22"/>
      <c r="J340" s="22"/>
      <c r="K340" s="34">
        <f t="shared" si="26"/>
        <v>85</v>
      </c>
    </row>
    <row r="341" spans="1:11" ht="12.75">
      <c r="A341" s="20" t="s">
        <v>12</v>
      </c>
      <c r="B341" s="21"/>
      <c r="C341" s="22"/>
      <c r="D341" s="22">
        <v>30</v>
      </c>
      <c r="E341" s="22">
        <v>9</v>
      </c>
      <c r="F341" s="22">
        <v>4</v>
      </c>
      <c r="G341" s="22">
        <v>4</v>
      </c>
      <c r="H341" s="22"/>
      <c r="I341" s="22"/>
      <c r="J341" s="22">
        <v>3</v>
      </c>
      <c r="K341" s="34">
        <f t="shared" si="26"/>
        <v>50</v>
      </c>
    </row>
    <row r="342" spans="1:11" ht="12.75">
      <c r="A342" s="20" t="s">
        <v>13</v>
      </c>
      <c r="B342" s="21"/>
      <c r="C342" s="22"/>
      <c r="D342" s="22">
        <v>3</v>
      </c>
      <c r="E342" s="22"/>
      <c r="F342" s="22"/>
      <c r="G342" s="22"/>
      <c r="H342" s="22"/>
      <c r="I342" s="22"/>
      <c r="J342" s="22"/>
      <c r="K342" s="34">
        <f t="shared" si="26"/>
        <v>3</v>
      </c>
    </row>
    <row r="343" spans="1:11" ht="12.75">
      <c r="A343" s="20" t="s">
        <v>14</v>
      </c>
      <c r="B343" s="21">
        <v>135</v>
      </c>
      <c r="C343" s="22">
        <v>8</v>
      </c>
      <c r="D343" s="22">
        <v>71</v>
      </c>
      <c r="E343" s="22">
        <v>84</v>
      </c>
      <c r="F343" s="22">
        <v>105</v>
      </c>
      <c r="G343" s="22"/>
      <c r="H343" s="22"/>
      <c r="I343" s="22"/>
      <c r="J343" s="22"/>
      <c r="K343" s="34">
        <f t="shared" si="26"/>
        <v>403</v>
      </c>
    </row>
    <row r="344" spans="1:11" ht="12.75">
      <c r="A344" s="20" t="s">
        <v>15</v>
      </c>
      <c r="B344" s="21"/>
      <c r="C344" s="22"/>
      <c r="D344" s="22"/>
      <c r="E344" s="22"/>
      <c r="F344" s="22"/>
      <c r="G344" s="22"/>
      <c r="H344" s="22"/>
      <c r="I344" s="22"/>
      <c r="J344" s="22"/>
      <c r="K344" s="34">
        <f t="shared" si="26"/>
        <v>0</v>
      </c>
    </row>
    <row r="345" spans="1:11" ht="12.75">
      <c r="A345" s="20" t="s">
        <v>16</v>
      </c>
      <c r="B345" s="21"/>
      <c r="C345" s="22"/>
      <c r="D345" s="22">
        <v>300</v>
      </c>
      <c r="E345" s="22"/>
      <c r="F345" s="22"/>
      <c r="G345" s="22"/>
      <c r="H345" s="22"/>
      <c r="I345" s="22"/>
      <c r="J345" s="22">
        <v>42</v>
      </c>
      <c r="K345" s="34">
        <f t="shared" si="26"/>
        <v>342</v>
      </c>
    </row>
    <row r="346" spans="1:11" ht="12.75">
      <c r="A346" s="20" t="s">
        <v>17</v>
      </c>
      <c r="B346" s="21"/>
      <c r="C346" s="22"/>
      <c r="D346" s="22"/>
      <c r="E346" s="22"/>
      <c r="F346" s="22"/>
      <c r="G346" s="22">
        <v>7</v>
      </c>
      <c r="H346" s="22"/>
      <c r="I346" s="22"/>
      <c r="J346" s="22"/>
      <c r="K346" s="34">
        <f t="shared" si="26"/>
        <v>7</v>
      </c>
    </row>
    <row r="347" spans="1:11" ht="12.75">
      <c r="A347" s="20" t="s">
        <v>18</v>
      </c>
      <c r="B347" s="21"/>
      <c r="C347" s="22"/>
      <c r="D347" s="22"/>
      <c r="E347" s="22"/>
      <c r="F347" s="22"/>
      <c r="G347" s="22"/>
      <c r="H347" s="22"/>
      <c r="I347" s="22"/>
      <c r="J347" s="22"/>
      <c r="K347" s="34">
        <f t="shared" si="26"/>
        <v>0</v>
      </c>
    </row>
    <row r="348" spans="1:11" ht="12.75">
      <c r="A348" s="20" t="s">
        <v>19</v>
      </c>
      <c r="B348" s="21"/>
      <c r="C348" s="22"/>
      <c r="D348" s="22"/>
      <c r="E348" s="22"/>
      <c r="F348" s="22"/>
      <c r="G348" s="22"/>
      <c r="H348" s="22"/>
      <c r="I348" s="22"/>
      <c r="J348" s="22"/>
      <c r="K348" s="34">
        <f t="shared" si="26"/>
        <v>0</v>
      </c>
    </row>
    <row r="349" spans="1:11" ht="12.75">
      <c r="A349" s="20" t="s">
        <v>20</v>
      </c>
      <c r="B349" s="21"/>
      <c r="C349" s="22"/>
      <c r="D349" s="22">
        <v>22</v>
      </c>
      <c r="E349" s="22">
        <v>2</v>
      </c>
      <c r="F349" s="22"/>
      <c r="G349" s="22"/>
      <c r="H349" s="22"/>
      <c r="I349" s="22">
        <v>55</v>
      </c>
      <c r="J349" s="22"/>
      <c r="K349" s="34">
        <f t="shared" si="26"/>
        <v>79</v>
      </c>
    </row>
    <row r="350" spans="1:11" ht="12.75">
      <c r="A350" s="20" t="s">
        <v>21</v>
      </c>
      <c r="B350" s="21"/>
      <c r="C350" s="22"/>
      <c r="D350" s="22">
        <v>650</v>
      </c>
      <c r="E350" s="22"/>
      <c r="F350" s="22"/>
      <c r="G350" s="22"/>
      <c r="H350" s="22"/>
      <c r="I350" s="22"/>
      <c r="J350" s="22">
        <v>6</v>
      </c>
      <c r="K350" s="34">
        <f t="shared" si="26"/>
        <v>656</v>
      </c>
    </row>
    <row r="351" spans="1:11" ht="12.75">
      <c r="A351" s="20" t="s">
        <v>22</v>
      </c>
      <c r="B351" s="21"/>
      <c r="C351" s="22"/>
      <c r="D351" s="22"/>
      <c r="E351" s="22"/>
      <c r="F351" s="22"/>
      <c r="G351" s="22"/>
      <c r="H351" s="22"/>
      <c r="I351" s="22"/>
      <c r="J351" s="22"/>
      <c r="K351" s="34">
        <f t="shared" si="26"/>
        <v>0</v>
      </c>
    </row>
    <row r="352" spans="1:11" ht="12.75">
      <c r="A352" s="20" t="s">
        <v>23</v>
      </c>
      <c r="B352" s="21"/>
      <c r="C352" s="22"/>
      <c r="D352" s="22"/>
      <c r="E352" s="22"/>
      <c r="F352" s="22"/>
      <c r="G352" s="22"/>
      <c r="H352" s="22"/>
      <c r="I352" s="22"/>
      <c r="J352" s="22"/>
      <c r="K352" s="34">
        <f t="shared" si="26"/>
        <v>0</v>
      </c>
    </row>
    <row r="353" spans="1:11" ht="12.75">
      <c r="A353" s="20" t="s">
        <v>24</v>
      </c>
      <c r="B353" s="21"/>
      <c r="C353" s="22"/>
      <c r="D353" s="22"/>
      <c r="E353" s="22"/>
      <c r="F353" s="22"/>
      <c r="G353" s="22"/>
      <c r="H353" s="22"/>
      <c r="I353" s="22"/>
      <c r="J353" s="22"/>
      <c r="K353" s="34">
        <f t="shared" si="26"/>
        <v>0</v>
      </c>
    </row>
    <row r="354" spans="1:11" ht="12.75">
      <c r="A354" s="23" t="s">
        <v>25</v>
      </c>
      <c r="B354" s="21">
        <v>6</v>
      </c>
      <c r="C354" s="22"/>
      <c r="D354" s="22"/>
      <c r="E354" s="22"/>
      <c r="F354" s="22">
        <v>17</v>
      </c>
      <c r="G354" s="22"/>
      <c r="H354" s="22"/>
      <c r="I354" s="22"/>
      <c r="J354" s="22"/>
      <c r="K354" s="34">
        <f t="shared" si="26"/>
        <v>23</v>
      </c>
    </row>
    <row r="355" spans="1:11" ht="12.75">
      <c r="A355" s="20" t="s">
        <v>26</v>
      </c>
      <c r="B355" s="21">
        <v>1</v>
      </c>
      <c r="C355" s="22"/>
      <c r="D355" s="22"/>
      <c r="E355" s="22">
        <v>4</v>
      </c>
      <c r="F355" s="22">
        <v>6</v>
      </c>
      <c r="G355" s="22"/>
      <c r="H355" s="22"/>
      <c r="I355" s="22"/>
      <c r="J355" s="22"/>
      <c r="K355" s="34">
        <f t="shared" si="26"/>
        <v>11</v>
      </c>
    </row>
    <row r="356" spans="1:11" ht="12.75">
      <c r="A356" s="20" t="s">
        <v>27</v>
      </c>
      <c r="B356" s="21"/>
      <c r="C356" s="22">
        <v>1</v>
      </c>
      <c r="D356" s="22">
        <v>211</v>
      </c>
      <c r="E356" s="22">
        <v>220</v>
      </c>
      <c r="F356" s="22">
        <v>20</v>
      </c>
      <c r="G356" s="22"/>
      <c r="H356" s="22"/>
      <c r="I356" s="22">
        <v>35</v>
      </c>
      <c r="J356" s="22">
        <v>2</v>
      </c>
      <c r="K356" s="34">
        <f t="shared" si="26"/>
        <v>489</v>
      </c>
    </row>
    <row r="357" spans="1:11" ht="12.75">
      <c r="A357" s="20" t="s">
        <v>28</v>
      </c>
      <c r="B357" s="21">
        <v>4</v>
      </c>
      <c r="C357" s="22"/>
      <c r="D357" s="22">
        <v>1</v>
      </c>
      <c r="E357" s="22">
        <v>4</v>
      </c>
      <c r="F357" s="22">
        <v>31</v>
      </c>
      <c r="G357" s="22"/>
      <c r="H357" s="22"/>
      <c r="I357" s="22"/>
      <c r="J357" s="22"/>
      <c r="K357" s="34">
        <f t="shared" si="26"/>
        <v>40</v>
      </c>
    </row>
    <row r="358" spans="1:11" ht="12.75">
      <c r="A358" s="20" t="s">
        <v>29</v>
      </c>
      <c r="B358" s="21"/>
      <c r="C358" s="22">
        <v>4</v>
      </c>
      <c r="D358" s="22">
        <v>207</v>
      </c>
      <c r="E358" s="22">
        <v>18</v>
      </c>
      <c r="F358" s="22">
        <v>16</v>
      </c>
      <c r="G358" s="22"/>
      <c r="H358" s="22"/>
      <c r="I358" s="22">
        <v>11</v>
      </c>
      <c r="J358" s="22">
        <v>1</v>
      </c>
      <c r="K358" s="34">
        <f t="shared" si="26"/>
        <v>257</v>
      </c>
    </row>
    <row r="359" spans="1:11" ht="12.75">
      <c r="A359" s="20" t="s">
        <v>30</v>
      </c>
      <c r="B359" s="21">
        <v>18</v>
      </c>
      <c r="C359" s="22"/>
      <c r="D359" s="22">
        <v>7</v>
      </c>
      <c r="E359" s="22">
        <v>5</v>
      </c>
      <c r="F359" s="22">
        <v>50</v>
      </c>
      <c r="G359" s="22"/>
      <c r="H359" s="22"/>
      <c r="I359" s="22"/>
      <c r="J359" s="22"/>
      <c r="K359" s="34">
        <f t="shared" si="26"/>
        <v>80</v>
      </c>
    </row>
    <row r="360" spans="1:11" ht="12.75">
      <c r="A360" s="24" t="s">
        <v>31</v>
      </c>
      <c r="B360" s="21">
        <v>13</v>
      </c>
      <c r="C360" s="22">
        <v>5</v>
      </c>
      <c r="D360" s="22">
        <v>182</v>
      </c>
      <c r="E360" s="22">
        <v>18</v>
      </c>
      <c r="F360" s="22">
        <v>21</v>
      </c>
      <c r="G360" s="22"/>
      <c r="H360" s="22">
        <v>1</v>
      </c>
      <c r="I360" s="22">
        <v>1</v>
      </c>
      <c r="J360" s="22">
        <v>2</v>
      </c>
      <c r="K360" s="35">
        <f t="shared" si="26"/>
        <v>243</v>
      </c>
    </row>
    <row r="361" spans="1:11" ht="12.75">
      <c r="A361" s="25" t="s">
        <v>32</v>
      </c>
      <c r="B361" s="21"/>
      <c r="C361" s="22"/>
      <c r="D361" s="22">
        <v>2</v>
      </c>
      <c r="E361" s="22"/>
      <c r="F361" s="22"/>
      <c r="G361" s="22"/>
      <c r="H361" s="22"/>
      <c r="I361" s="22"/>
      <c r="J361" s="22"/>
      <c r="K361" s="35">
        <f t="shared" si="26"/>
        <v>2</v>
      </c>
    </row>
    <row r="362" spans="1:11" ht="12.75">
      <c r="A362" s="27" t="s">
        <v>33</v>
      </c>
      <c r="B362" s="21">
        <v>25</v>
      </c>
      <c r="C362" s="22"/>
      <c r="D362" s="22">
        <v>3</v>
      </c>
      <c r="E362" s="22">
        <v>1</v>
      </c>
      <c r="F362" s="22">
        <v>25</v>
      </c>
      <c r="G362" s="22"/>
      <c r="H362" s="22"/>
      <c r="I362" s="22"/>
      <c r="J362" s="22"/>
      <c r="K362" s="35">
        <f t="shared" si="26"/>
        <v>54</v>
      </c>
    </row>
    <row r="363" spans="1:11" ht="12.75">
      <c r="A363" s="27" t="s">
        <v>34</v>
      </c>
      <c r="B363" s="28">
        <v>10</v>
      </c>
      <c r="C363" s="29"/>
      <c r="D363" s="29">
        <v>6</v>
      </c>
      <c r="E363" s="29">
        <v>1</v>
      </c>
      <c r="F363" s="29"/>
      <c r="G363" s="29"/>
      <c r="H363" s="29"/>
      <c r="I363" s="29"/>
      <c r="J363" s="29"/>
      <c r="K363" s="35">
        <f t="shared" si="26"/>
        <v>17</v>
      </c>
    </row>
    <row r="364" spans="1:11" ht="12.75">
      <c r="A364" s="27" t="s">
        <v>35</v>
      </c>
      <c r="B364" s="25">
        <v>15</v>
      </c>
      <c r="C364" s="25"/>
      <c r="D364" s="25">
        <v>3</v>
      </c>
      <c r="E364" s="25">
        <v>1</v>
      </c>
      <c r="F364" s="25"/>
      <c r="G364" s="25"/>
      <c r="H364" s="25"/>
      <c r="I364" s="25"/>
      <c r="J364" s="25"/>
      <c r="K364" s="35">
        <f t="shared" si="26"/>
        <v>19</v>
      </c>
    </row>
    <row r="365" spans="1:11" ht="12.75">
      <c r="A365" s="27" t="s">
        <v>36</v>
      </c>
      <c r="B365" s="25"/>
      <c r="C365" s="25"/>
      <c r="D365" s="25"/>
      <c r="E365" s="25"/>
      <c r="F365" s="25"/>
      <c r="G365" s="25"/>
      <c r="H365" s="25"/>
      <c r="I365" s="25"/>
      <c r="J365" s="25"/>
      <c r="K365" s="35">
        <f t="shared" si="26"/>
        <v>0</v>
      </c>
    </row>
    <row r="366" spans="1:11" ht="12.75">
      <c r="A366" s="27" t="s">
        <v>37</v>
      </c>
      <c r="B366" s="25"/>
      <c r="C366" s="25"/>
      <c r="D366" s="25">
        <v>20</v>
      </c>
      <c r="E366" s="25">
        <v>7.5</v>
      </c>
      <c r="F366" s="25"/>
      <c r="G366" s="25"/>
      <c r="H366" s="25"/>
      <c r="I366" s="25"/>
      <c r="J366" s="25"/>
      <c r="K366" s="35">
        <f t="shared" si="26"/>
        <v>27.5</v>
      </c>
    </row>
    <row r="367" spans="1:11" ht="12.75">
      <c r="A367" s="33" t="s">
        <v>55</v>
      </c>
      <c r="B367" s="25">
        <v>4</v>
      </c>
      <c r="C367" s="25"/>
      <c r="D367" s="25">
        <v>19</v>
      </c>
      <c r="E367" s="25">
        <v>4</v>
      </c>
      <c r="F367" s="25">
        <v>2</v>
      </c>
      <c r="G367" s="25"/>
      <c r="H367" s="25"/>
      <c r="I367" s="25"/>
      <c r="J367" s="25"/>
      <c r="K367" s="35">
        <f t="shared" si="26"/>
        <v>29</v>
      </c>
    </row>
    <row r="368" spans="1:11" ht="12.75">
      <c r="A368" s="33" t="s">
        <v>56</v>
      </c>
      <c r="B368" s="25">
        <v>3</v>
      </c>
      <c r="C368" s="25"/>
      <c r="D368" s="25">
        <v>6</v>
      </c>
      <c r="E368" s="25"/>
      <c r="F368" s="25"/>
      <c r="G368" s="25"/>
      <c r="H368" s="25"/>
      <c r="I368" s="25"/>
      <c r="J368" s="25"/>
      <c r="K368" s="34">
        <f t="shared" si="26"/>
        <v>9</v>
      </c>
    </row>
    <row r="369" spans="1:11" ht="12.75">
      <c r="A369" s="27" t="s">
        <v>57</v>
      </c>
      <c r="B369" s="25"/>
      <c r="C369" s="25"/>
      <c r="D369" s="25"/>
      <c r="E369" s="25"/>
      <c r="F369" s="25"/>
      <c r="G369" s="25"/>
      <c r="H369" s="25"/>
      <c r="I369" s="25"/>
      <c r="J369" s="25"/>
      <c r="K369" s="34">
        <f t="shared" si="26"/>
        <v>0</v>
      </c>
    </row>
    <row r="370" spans="1:11" ht="12.75">
      <c r="A370" s="27" t="s">
        <v>58</v>
      </c>
      <c r="B370" s="25">
        <v>5</v>
      </c>
      <c r="C370" s="25"/>
      <c r="D370" s="25">
        <v>2</v>
      </c>
      <c r="E370" s="25"/>
      <c r="F370" s="25"/>
      <c r="G370" s="25"/>
      <c r="H370" s="25"/>
      <c r="I370" s="25"/>
      <c r="J370" s="25"/>
      <c r="K370" s="34">
        <f t="shared" si="26"/>
        <v>7</v>
      </c>
    </row>
    <row r="371" spans="1:11" ht="12.75">
      <c r="A371" s="27" t="s">
        <v>59</v>
      </c>
      <c r="B371" s="25">
        <v>2</v>
      </c>
      <c r="C371" s="25"/>
      <c r="D371" s="25"/>
      <c r="E371" s="25"/>
      <c r="F371" s="25"/>
      <c r="G371" s="25"/>
      <c r="H371" s="25"/>
      <c r="I371" s="25"/>
      <c r="J371" s="25"/>
      <c r="K371" s="34">
        <f t="shared" si="26"/>
        <v>2</v>
      </c>
    </row>
    <row r="372" spans="1:11" ht="12.75">
      <c r="A372" s="27" t="s">
        <v>73</v>
      </c>
      <c r="B372" s="25"/>
      <c r="C372" s="25"/>
      <c r="D372" s="25"/>
      <c r="E372" s="25"/>
      <c r="F372" s="25"/>
      <c r="G372" s="25"/>
      <c r="H372" s="25"/>
      <c r="I372" s="25"/>
      <c r="J372" s="25">
        <v>14</v>
      </c>
      <c r="K372" s="34">
        <f t="shared" si="26"/>
        <v>14</v>
      </c>
    </row>
    <row r="373" spans="1:11" ht="12.75">
      <c r="A373" s="25" t="s">
        <v>39</v>
      </c>
      <c r="B373" s="25"/>
      <c r="C373" s="25"/>
      <c r="D373" s="25"/>
      <c r="E373" s="25"/>
      <c r="F373" s="25"/>
      <c r="G373" s="25"/>
      <c r="H373" s="25"/>
      <c r="I373" s="25"/>
      <c r="J373" s="25"/>
      <c r="K373" s="34">
        <f t="shared" si="26"/>
        <v>0</v>
      </c>
    </row>
    <row r="374" spans="1:11" ht="12.75">
      <c r="A374" s="25" t="s">
        <v>40</v>
      </c>
      <c r="B374" s="25"/>
      <c r="C374" s="25"/>
      <c r="D374" s="25"/>
      <c r="E374" s="25"/>
      <c r="F374" s="25">
        <v>30</v>
      </c>
      <c r="G374" s="25"/>
      <c r="H374" s="25"/>
      <c r="I374" s="25">
        <v>1614</v>
      </c>
      <c r="J374" s="25"/>
      <c r="K374" s="34">
        <f t="shared" si="26"/>
        <v>1644</v>
      </c>
    </row>
    <row r="375" spans="1:11" ht="12.75">
      <c r="A375" s="27" t="s">
        <v>74</v>
      </c>
      <c r="B375" s="25"/>
      <c r="C375" s="25"/>
      <c r="D375" s="25"/>
      <c r="E375" s="25"/>
      <c r="F375" s="25"/>
      <c r="G375" s="25"/>
      <c r="H375" s="25"/>
      <c r="I375" s="25"/>
      <c r="J375" s="25"/>
      <c r="K375" s="34">
        <f t="shared" si="26"/>
        <v>0</v>
      </c>
    </row>
    <row r="378" spans="1:6" ht="18.75">
      <c r="A378" s="3"/>
      <c r="F378" s="4"/>
    </row>
    <row r="379" spans="1:11" ht="15.75">
      <c r="A379" s="75" t="s">
        <v>85</v>
      </c>
      <c r="B379" s="75"/>
      <c r="C379" s="75"/>
      <c r="D379" s="75"/>
      <c r="E379" s="75"/>
      <c r="F379" s="75"/>
      <c r="G379" s="75"/>
      <c r="H379" s="75"/>
      <c r="I379" s="75"/>
      <c r="J379" s="75"/>
      <c r="K379" s="75"/>
    </row>
    <row r="380" spans="9:11" ht="15.75">
      <c r="I380" s="80" t="s">
        <v>68</v>
      </c>
      <c r="J380" s="80"/>
      <c r="K380" s="62">
        <v>2008</v>
      </c>
    </row>
    <row r="382" ht="13.5" thickBot="1"/>
    <row r="383" spans="1:11" ht="15.75">
      <c r="A383" s="6" t="s">
        <v>0</v>
      </c>
      <c r="B383" s="7" t="s">
        <v>51</v>
      </c>
      <c r="C383" s="7" t="s">
        <v>5</v>
      </c>
      <c r="D383" s="7" t="s">
        <v>7</v>
      </c>
      <c r="E383" s="7" t="s">
        <v>2</v>
      </c>
      <c r="F383" s="7" t="s">
        <v>3</v>
      </c>
      <c r="G383" s="7" t="s">
        <v>4</v>
      </c>
      <c r="H383" s="7" t="s">
        <v>52</v>
      </c>
      <c r="I383" s="7" t="s">
        <v>1</v>
      </c>
      <c r="J383" s="7" t="s">
        <v>6</v>
      </c>
      <c r="K383" s="8" t="s">
        <v>8</v>
      </c>
    </row>
    <row r="384" spans="1:11" ht="12.75">
      <c r="A384" s="13" t="s">
        <v>10</v>
      </c>
      <c r="B384" s="14"/>
      <c r="C384" s="15">
        <v>62.5</v>
      </c>
      <c r="D384" s="15">
        <v>62</v>
      </c>
      <c r="E384" s="15"/>
      <c r="F384" s="15"/>
      <c r="G384" s="15"/>
      <c r="H384" s="15">
        <v>419</v>
      </c>
      <c r="I384" s="15"/>
      <c r="J384" s="15"/>
      <c r="K384" s="34">
        <f aca="true" t="shared" si="27" ref="K384:K422">SUM(B384:J384)</f>
        <v>543.5</v>
      </c>
    </row>
    <row r="385" spans="1:11" ht="12.75">
      <c r="A385" s="20" t="s">
        <v>11</v>
      </c>
      <c r="B385" s="21"/>
      <c r="C385" s="22"/>
      <c r="D385" s="22"/>
      <c r="E385" s="22"/>
      <c r="F385" s="22"/>
      <c r="G385" s="22">
        <v>11</v>
      </c>
      <c r="H385" s="22"/>
      <c r="I385" s="22"/>
      <c r="J385" s="22">
        <v>404</v>
      </c>
      <c r="K385" s="34">
        <f t="shared" si="27"/>
        <v>415</v>
      </c>
    </row>
    <row r="386" spans="1:11" ht="12.75">
      <c r="A386" s="20" t="s">
        <v>54</v>
      </c>
      <c r="B386" s="21"/>
      <c r="C386" s="22"/>
      <c r="D386" s="22"/>
      <c r="E386" s="22">
        <v>30</v>
      </c>
      <c r="F386" s="22"/>
      <c r="G386" s="22"/>
      <c r="H386" s="22"/>
      <c r="I386" s="22"/>
      <c r="J386" s="22"/>
      <c r="K386" s="34">
        <f t="shared" si="27"/>
        <v>30</v>
      </c>
    </row>
    <row r="387" spans="1:11" ht="12.75">
      <c r="A387" s="20" t="s">
        <v>12</v>
      </c>
      <c r="B387" s="21"/>
      <c r="C387" s="22">
        <v>8.5</v>
      </c>
      <c r="D387" s="22">
        <v>14</v>
      </c>
      <c r="E387" s="22">
        <v>10</v>
      </c>
      <c r="F387" s="22">
        <v>10</v>
      </c>
      <c r="G387" s="22">
        <v>1</v>
      </c>
      <c r="H387" s="22"/>
      <c r="I387" s="22"/>
      <c r="J387" s="22">
        <v>28</v>
      </c>
      <c r="K387" s="34">
        <f t="shared" si="27"/>
        <v>71.5</v>
      </c>
    </row>
    <row r="388" spans="1:11" ht="12.75">
      <c r="A388" s="20" t="s">
        <v>13</v>
      </c>
      <c r="B388" s="21"/>
      <c r="C388" s="22"/>
      <c r="D388" s="22">
        <v>4</v>
      </c>
      <c r="E388" s="22"/>
      <c r="F388" s="22"/>
      <c r="G388" s="22"/>
      <c r="H388" s="22"/>
      <c r="I388" s="22"/>
      <c r="J388" s="22"/>
      <c r="K388" s="34">
        <f t="shared" si="27"/>
        <v>4</v>
      </c>
    </row>
    <row r="389" spans="1:11" ht="12.75">
      <c r="A389" s="20" t="s">
        <v>14</v>
      </c>
      <c r="B389" s="21">
        <v>135</v>
      </c>
      <c r="C389" s="22">
        <v>16</v>
      </c>
      <c r="D389" s="22"/>
      <c r="E389" s="22">
        <v>10</v>
      </c>
      <c r="F389" s="22">
        <v>290</v>
      </c>
      <c r="G389" s="22"/>
      <c r="H389" s="22"/>
      <c r="I389" s="22"/>
      <c r="J389" s="22"/>
      <c r="K389" s="34">
        <f t="shared" si="27"/>
        <v>451</v>
      </c>
    </row>
    <row r="390" spans="1:11" ht="12.75">
      <c r="A390" s="20" t="s">
        <v>15</v>
      </c>
      <c r="B390" s="21"/>
      <c r="C390" s="22"/>
      <c r="D390" s="22"/>
      <c r="E390" s="22"/>
      <c r="F390" s="22"/>
      <c r="G390" s="22"/>
      <c r="H390" s="22"/>
      <c r="I390" s="22"/>
      <c r="J390" s="22"/>
      <c r="K390" s="34">
        <f t="shared" si="27"/>
        <v>0</v>
      </c>
    </row>
    <row r="391" spans="1:11" ht="12.75">
      <c r="A391" s="20" t="s">
        <v>16</v>
      </c>
      <c r="B391" s="21"/>
      <c r="C391" s="22"/>
      <c r="D391" s="22">
        <v>100</v>
      </c>
      <c r="E391" s="22"/>
      <c r="F391" s="22"/>
      <c r="G391" s="22"/>
      <c r="H391" s="22"/>
      <c r="I391" s="22"/>
      <c r="J391" s="22">
        <v>250</v>
      </c>
      <c r="K391" s="34">
        <f t="shared" si="27"/>
        <v>350</v>
      </c>
    </row>
    <row r="392" spans="1:11" ht="12.75">
      <c r="A392" s="20" t="s">
        <v>17</v>
      </c>
      <c r="B392" s="21"/>
      <c r="C392" s="22"/>
      <c r="D392" s="22">
        <v>39</v>
      </c>
      <c r="E392" s="22"/>
      <c r="F392" s="22"/>
      <c r="G392" s="22"/>
      <c r="H392" s="22"/>
      <c r="I392" s="22"/>
      <c r="J392" s="22"/>
      <c r="K392" s="34">
        <f t="shared" si="27"/>
        <v>39</v>
      </c>
    </row>
    <row r="393" spans="1:11" ht="12.75">
      <c r="A393" s="20" t="s">
        <v>18</v>
      </c>
      <c r="B393" s="21"/>
      <c r="C393" s="22"/>
      <c r="D393" s="22"/>
      <c r="E393" s="22"/>
      <c r="F393" s="22"/>
      <c r="G393" s="22"/>
      <c r="H393" s="22"/>
      <c r="I393" s="22"/>
      <c r="J393" s="22"/>
      <c r="K393" s="34">
        <f t="shared" si="27"/>
        <v>0</v>
      </c>
    </row>
    <row r="394" spans="1:11" ht="12.75">
      <c r="A394" s="20" t="s">
        <v>19</v>
      </c>
      <c r="B394" s="21"/>
      <c r="C394" s="22"/>
      <c r="D394" s="22">
        <v>2</v>
      </c>
      <c r="E394" s="22"/>
      <c r="F394" s="22"/>
      <c r="G394" s="22"/>
      <c r="H394" s="22"/>
      <c r="I394" s="22"/>
      <c r="J394" s="22"/>
      <c r="K394" s="34">
        <f t="shared" si="27"/>
        <v>2</v>
      </c>
    </row>
    <row r="395" spans="1:11" ht="12.75">
      <c r="A395" s="20" t="s">
        <v>20</v>
      </c>
      <c r="B395" s="21"/>
      <c r="C395" s="22"/>
      <c r="D395" s="22">
        <v>15</v>
      </c>
      <c r="E395" s="22"/>
      <c r="F395" s="22"/>
      <c r="G395" s="22"/>
      <c r="H395" s="22"/>
      <c r="I395" s="22">
        <v>98</v>
      </c>
      <c r="J395" s="22">
        <v>66</v>
      </c>
      <c r="K395" s="34">
        <f t="shared" si="27"/>
        <v>179</v>
      </c>
    </row>
    <row r="396" spans="1:11" ht="12.75">
      <c r="A396" s="20" t="s">
        <v>21</v>
      </c>
      <c r="B396" s="21"/>
      <c r="C396" s="22">
        <v>7</v>
      </c>
      <c r="D396" s="22">
        <v>357</v>
      </c>
      <c r="E396" s="22"/>
      <c r="F396" s="22"/>
      <c r="G396" s="22"/>
      <c r="H396" s="22"/>
      <c r="I396" s="22"/>
      <c r="J396" s="22"/>
      <c r="K396" s="34">
        <f t="shared" si="27"/>
        <v>364</v>
      </c>
    </row>
    <row r="397" spans="1:11" ht="12.75">
      <c r="A397" s="20" t="s">
        <v>22</v>
      </c>
      <c r="B397" s="21"/>
      <c r="C397" s="22"/>
      <c r="D397" s="22"/>
      <c r="E397" s="22"/>
      <c r="F397" s="22"/>
      <c r="G397" s="22"/>
      <c r="H397" s="22"/>
      <c r="I397" s="22">
        <v>78</v>
      </c>
      <c r="J397" s="22"/>
      <c r="K397" s="34">
        <f t="shared" si="27"/>
        <v>78</v>
      </c>
    </row>
    <row r="398" spans="1:11" ht="12.75">
      <c r="A398" s="20" t="s">
        <v>23</v>
      </c>
      <c r="B398" s="21"/>
      <c r="C398" s="22"/>
      <c r="D398" s="22"/>
      <c r="E398" s="22"/>
      <c r="F398" s="22"/>
      <c r="G398" s="22"/>
      <c r="H398" s="22"/>
      <c r="I398" s="22"/>
      <c r="J398" s="22"/>
      <c r="K398" s="34">
        <f t="shared" si="27"/>
        <v>0</v>
      </c>
    </row>
    <row r="399" spans="1:11" ht="12.75">
      <c r="A399" s="20" t="s">
        <v>24</v>
      </c>
      <c r="B399" s="21"/>
      <c r="C399" s="22"/>
      <c r="D399" s="22">
        <v>3</v>
      </c>
      <c r="E399" s="22"/>
      <c r="F399" s="22"/>
      <c r="G399" s="22"/>
      <c r="H399" s="22"/>
      <c r="I399" s="22"/>
      <c r="J399" s="22"/>
      <c r="K399" s="34">
        <f t="shared" si="27"/>
        <v>3</v>
      </c>
    </row>
    <row r="400" spans="1:11" ht="12.75">
      <c r="A400" s="23" t="s">
        <v>25</v>
      </c>
      <c r="B400" s="21">
        <v>5</v>
      </c>
      <c r="C400" s="22"/>
      <c r="D400" s="22"/>
      <c r="E400" s="22"/>
      <c r="F400" s="22">
        <v>16</v>
      </c>
      <c r="G400" s="22"/>
      <c r="H400" s="22"/>
      <c r="I400" s="22"/>
      <c r="J400" s="22"/>
      <c r="K400" s="34">
        <f t="shared" si="27"/>
        <v>21</v>
      </c>
    </row>
    <row r="401" spans="1:11" ht="12.75">
      <c r="A401" s="20" t="s">
        <v>26</v>
      </c>
      <c r="B401" s="21">
        <v>2</v>
      </c>
      <c r="C401" s="22"/>
      <c r="D401" s="22">
        <v>7</v>
      </c>
      <c r="E401" s="22">
        <v>6</v>
      </c>
      <c r="F401" s="22"/>
      <c r="G401" s="22"/>
      <c r="H401" s="22"/>
      <c r="I401" s="22"/>
      <c r="J401" s="22"/>
      <c r="K401" s="34">
        <f t="shared" si="27"/>
        <v>15</v>
      </c>
    </row>
    <row r="402" spans="1:11" ht="12.75">
      <c r="A402" s="20" t="s">
        <v>27</v>
      </c>
      <c r="B402" s="21"/>
      <c r="C402" s="22"/>
      <c r="D402" s="22">
        <v>132</v>
      </c>
      <c r="E402" s="22">
        <v>235</v>
      </c>
      <c r="F402" s="22">
        <v>52</v>
      </c>
      <c r="G402" s="22"/>
      <c r="H402" s="22"/>
      <c r="I402" s="22">
        <v>25</v>
      </c>
      <c r="J402" s="22">
        <v>28</v>
      </c>
      <c r="K402" s="34">
        <f t="shared" si="27"/>
        <v>472</v>
      </c>
    </row>
    <row r="403" spans="1:11" ht="12.75">
      <c r="A403" s="20" t="s">
        <v>28</v>
      </c>
      <c r="B403" s="21">
        <v>1</v>
      </c>
      <c r="C403" s="22"/>
      <c r="D403" s="22">
        <v>2</v>
      </c>
      <c r="E403" s="22">
        <v>4</v>
      </c>
      <c r="F403" s="22">
        <v>39</v>
      </c>
      <c r="G403" s="22"/>
      <c r="H403" s="22"/>
      <c r="I403" s="22"/>
      <c r="J403" s="22"/>
      <c r="K403" s="34">
        <f t="shared" si="27"/>
        <v>46</v>
      </c>
    </row>
    <row r="404" spans="1:11" ht="12.75">
      <c r="A404" s="20" t="s">
        <v>29</v>
      </c>
      <c r="B404" s="21"/>
      <c r="C404" s="22">
        <v>14.5</v>
      </c>
      <c r="D404" s="22">
        <v>168</v>
      </c>
      <c r="E404" s="22">
        <v>22</v>
      </c>
      <c r="F404" s="22">
        <v>52</v>
      </c>
      <c r="G404" s="22">
        <v>4</v>
      </c>
      <c r="H404" s="22"/>
      <c r="I404" s="22">
        <v>7</v>
      </c>
      <c r="J404" s="22">
        <v>3</v>
      </c>
      <c r="K404" s="34">
        <f t="shared" si="27"/>
        <v>270.5</v>
      </c>
    </row>
    <row r="405" spans="1:11" ht="12.75">
      <c r="A405" s="20" t="s">
        <v>30</v>
      </c>
      <c r="B405" s="21">
        <v>20</v>
      </c>
      <c r="C405" s="22"/>
      <c r="D405" s="22">
        <v>6</v>
      </c>
      <c r="E405" s="22">
        <v>4.5</v>
      </c>
      <c r="F405" s="22">
        <v>50</v>
      </c>
      <c r="G405" s="22"/>
      <c r="H405" s="22"/>
      <c r="I405" s="22"/>
      <c r="J405" s="22"/>
      <c r="K405" s="34">
        <f t="shared" si="27"/>
        <v>80.5</v>
      </c>
    </row>
    <row r="406" spans="1:11" ht="12.75">
      <c r="A406" s="24" t="s">
        <v>31</v>
      </c>
      <c r="B406" s="21">
        <v>41</v>
      </c>
      <c r="C406" s="22">
        <v>14</v>
      </c>
      <c r="D406" s="22">
        <v>100</v>
      </c>
      <c r="E406" s="22">
        <v>28</v>
      </c>
      <c r="F406" s="22">
        <v>74</v>
      </c>
      <c r="G406" s="22">
        <v>2</v>
      </c>
      <c r="H406" s="22"/>
      <c r="I406" s="22">
        <v>8</v>
      </c>
      <c r="J406" s="22"/>
      <c r="K406" s="35">
        <f t="shared" si="27"/>
        <v>267</v>
      </c>
    </row>
    <row r="407" spans="1:11" ht="12.75">
      <c r="A407" s="25" t="s">
        <v>32</v>
      </c>
      <c r="B407" s="21"/>
      <c r="C407" s="22"/>
      <c r="D407" s="22">
        <v>3</v>
      </c>
      <c r="E407" s="22"/>
      <c r="F407" s="22">
        <v>2</v>
      </c>
      <c r="G407" s="22"/>
      <c r="H407" s="22"/>
      <c r="I407" s="22"/>
      <c r="J407" s="22"/>
      <c r="K407" s="35">
        <f t="shared" si="27"/>
        <v>5</v>
      </c>
    </row>
    <row r="408" spans="1:11" ht="12.75">
      <c r="A408" s="67" t="s">
        <v>33</v>
      </c>
      <c r="B408" s="21">
        <v>25</v>
      </c>
      <c r="C408" s="22"/>
      <c r="D408" s="22">
        <v>4</v>
      </c>
      <c r="E408" s="22">
        <v>4</v>
      </c>
      <c r="F408" s="22"/>
      <c r="G408" s="22"/>
      <c r="H408" s="22"/>
      <c r="I408" s="22"/>
      <c r="J408" s="22"/>
      <c r="K408" s="35">
        <f t="shared" si="27"/>
        <v>33</v>
      </c>
    </row>
    <row r="409" spans="1:11" ht="12.75">
      <c r="A409" s="27" t="s">
        <v>34</v>
      </c>
      <c r="B409" s="28">
        <v>10</v>
      </c>
      <c r="C409" s="29"/>
      <c r="D409" s="29">
        <v>3</v>
      </c>
      <c r="E409" s="29">
        <v>4</v>
      </c>
      <c r="F409" s="29"/>
      <c r="G409" s="29"/>
      <c r="H409" s="29"/>
      <c r="I409" s="29"/>
      <c r="J409" s="29"/>
      <c r="K409" s="35">
        <f t="shared" si="27"/>
        <v>17</v>
      </c>
    </row>
    <row r="410" spans="1:11" ht="12.75">
      <c r="A410" s="27" t="s">
        <v>35</v>
      </c>
      <c r="B410" s="25">
        <v>13</v>
      </c>
      <c r="C410" s="25"/>
      <c r="D410" s="25">
        <v>2</v>
      </c>
      <c r="E410" s="25">
        <v>4</v>
      </c>
      <c r="F410" s="25"/>
      <c r="G410" s="25"/>
      <c r="H410" s="25"/>
      <c r="I410" s="25"/>
      <c r="J410" s="25"/>
      <c r="K410" s="35">
        <f t="shared" si="27"/>
        <v>19</v>
      </c>
    </row>
    <row r="411" spans="1:11" ht="12.75">
      <c r="A411" s="27" t="s">
        <v>36</v>
      </c>
      <c r="B411" s="25"/>
      <c r="C411" s="25"/>
      <c r="D411" s="25"/>
      <c r="E411" s="25"/>
      <c r="F411" s="25"/>
      <c r="G411" s="25"/>
      <c r="H411" s="25"/>
      <c r="I411" s="25"/>
      <c r="J411" s="25"/>
      <c r="K411" s="35">
        <f t="shared" si="27"/>
        <v>0</v>
      </c>
    </row>
    <row r="412" spans="1:11" ht="12.75">
      <c r="A412" s="27" t="s">
        <v>37</v>
      </c>
      <c r="B412" s="25">
        <v>4</v>
      </c>
      <c r="C412" s="25"/>
      <c r="D412" s="25">
        <v>24</v>
      </c>
      <c r="E412" s="25">
        <v>8</v>
      </c>
      <c r="F412" s="25"/>
      <c r="G412" s="25"/>
      <c r="H412" s="25"/>
      <c r="I412" s="25"/>
      <c r="J412" s="25"/>
      <c r="K412" s="35">
        <f t="shared" si="27"/>
        <v>36</v>
      </c>
    </row>
    <row r="413" spans="1:11" ht="12.75">
      <c r="A413" s="33" t="s">
        <v>55</v>
      </c>
      <c r="B413" s="25"/>
      <c r="C413" s="25">
        <v>3</v>
      </c>
      <c r="D413" s="25">
        <v>9</v>
      </c>
      <c r="E413" s="25"/>
      <c r="F413" s="25"/>
      <c r="G413" s="25"/>
      <c r="H413" s="25"/>
      <c r="I413" s="25">
        <v>14</v>
      </c>
      <c r="J413" s="25"/>
      <c r="K413" s="35">
        <f t="shared" si="27"/>
        <v>26</v>
      </c>
    </row>
    <row r="414" spans="1:11" ht="12.75">
      <c r="A414" s="33" t="s">
        <v>56</v>
      </c>
      <c r="B414" s="25">
        <v>1</v>
      </c>
      <c r="C414" s="25"/>
      <c r="D414" s="25">
        <v>4</v>
      </c>
      <c r="E414" s="25"/>
      <c r="F414" s="25"/>
      <c r="G414" s="25"/>
      <c r="H414" s="25"/>
      <c r="I414" s="25"/>
      <c r="J414" s="25"/>
      <c r="K414" s="34">
        <f t="shared" si="27"/>
        <v>5</v>
      </c>
    </row>
    <row r="415" spans="1:11" ht="12.75">
      <c r="A415" s="33" t="s">
        <v>57</v>
      </c>
      <c r="B415" s="25">
        <v>1</v>
      </c>
      <c r="C415" s="25"/>
      <c r="D415" s="25"/>
      <c r="E415" s="25"/>
      <c r="F415" s="25"/>
      <c r="G415" s="25"/>
      <c r="H415" s="25"/>
      <c r="I415" s="25"/>
      <c r="J415" s="25"/>
      <c r="K415" s="34">
        <f t="shared" si="27"/>
        <v>1</v>
      </c>
    </row>
    <row r="416" spans="1:11" ht="12.75">
      <c r="A416" s="33" t="s">
        <v>58</v>
      </c>
      <c r="B416" s="25">
        <v>5</v>
      </c>
      <c r="C416" s="25"/>
      <c r="D416" s="25"/>
      <c r="E416" s="25"/>
      <c r="F416" s="25"/>
      <c r="G416" s="25"/>
      <c r="H416" s="25"/>
      <c r="I416" s="25"/>
      <c r="J416" s="25"/>
      <c r="K416" s="34">
        <f t="shared" si="27"/>
        <v>5</v>
      </c>
    </row>
    <row r="417" spans="1:11" ht="12.75">
      <c r="A417" s="33" t="s">
        <v>59</v>
      </c>
      <c r="B417" s="25">
        <v>3</v>
      </c>
      <c r="C417" s="25"/>
      <c r="D417" s="25"/>
      <c r="E417" s="25"/>
      <c r="F417" s="25"/>
      <c r="G417" s="25"/>
      <c r="H417" s="25"/>
      <c r="I417" s="25"/>
      <c r="J417" s="25"/>
      <c r="K417" s="34">
        <f t="shared" si="27"/>
        <v>3</v>
      </c>
    </row>
    <row r="418" spans="1:11" ht="12.75">
      <c r="A418" s="33" t="s">
        <v>38</v>
      </c>
      <c r="B418" s="25"/>
      <c r="C418" s="25"/>
      <c r="D418" s="25"/>
      <c r="E418" s="25"/>
      <c r="F418" s="25"/>
      <c r="G418" s="25"/>
      <c r="H418" s="25"/>
      <c r="I418" s="25"/>
      <c r="J418" s="25">
        <v>68</v>
      </c>
      <c r="K418" s="34">
        <f t="shared" si="27"/>
        <v>68</v>
      </c>
    </row>
    <row r="419" spans="1:11" ht="12.75">
      <c r="A419" s="25" t="s">
        <v>39</v>
      </c>
      <c r="B419" s="25"/>
      <c r="C419" s="25"/>
      <c r="D419" s="25"/>
      <c r="E419" s="25"/>
      <c r="F419" s="25"/>
      <c r="G419" s="25"/>
      <c r="H419" s="25"/>
      <c r="I419" s="25"/>
      <c r="J419" s="25"/>
      <c r="K419" s="34">
        <f t="shared" si="27"/>
        <v>0</v>
      </c>
    </row>
    <row r="420" spans="1:11" ht="12.75">
      <c r="A420" s="25" t="s">
        <v>40</v>
      </c>
      <c r="B420" s="25"/>
      <c r="C420" s="25"/>
      <c r="D420" s="25"/>
      <c r="E420" s="25"/>
      <c r="F420" s="25">
        <v>20</v>
      </c>
      <c r="G420" s="25"/>
      <c r="H420" s="25"/>
      <c r="I420" s="25"/>
      <c r="J420" s="25"/>
      <c r="K420" s="34">
        <f t="shared" si="27"/>
        <v>20</v>
      </c>
    </row>
    <row r="421" spans="1:11" ht="12.75">
      <c r="A421" s="27" t="s">
        <v>74</v>
      </c>
      <c r="B421" s="25"/>
      <c r="C421" s="25"/>
      <c r="D421" s="25">
        <v>3</v>
      </c>
      <c r="E421" s="25"/>
      <c r="F421" s="25"/>
      <c r="G421" s="25"/>
      <c r="H421" s="25"/>
      <c r="I421" s="25"/>
      <c r="J421" s="25"/>
      <c r="K421" s="34">
        <f t="shared" si="27"/>
        <v>3</v>
      </c>
    </row>
    <row r="422" spans="1:11" ht="12.75">
      <c r="A422" s="27" t="s">
        <v>90</v>
      </c>
      <c r="B422" s="25"/>
      <c r="C422" s="25"/>
      <c r="D422" s="25"/>
      <c r="E422" s="25"/>
      <c r="F422" s="25"/>
      <c r="G422" s="25"/>
      <c r="H422" s="25"/>
      <c r="I422" s="25">
        <v>2</v>
      </c>
      <c r="J422" s="25"/>
      <c r="K422" s="34">
        <f t="shared" si="27"/>
        <v>2</v>
      </c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5.75">
      <c r="A427" s="1"/>
    </row>
    <row r="428" spans="1:11" ht="15.75">
      <c r="A428" s="75" t="s">
        <v>85</v>
      </c>
      <c r="B428" s="75"/>
      <c r="C428" s="75"/>
      <c r="D428" s="75"/>
      <c r="E428" s="75"/>
      <c r="F428" s="75"/>
      <c r="G428" s="75"/>
      <c r="H428" s="75"/>
      <c r="I428" s="75"/>
      <c r="J428" s="75"/>
      <c r="K428" s="75"/>
    </row>
    <row r="429" spans="9:11" ht="15.75">
      <c r="I429" s="80" t="s">
        <v>69</v>
      </c>
      <c r="J429" s="80"/>
      <c r="K429" s="62">
        <v>2008</v>
      </c>
    </row>
    <row r="431" ht="13.5" thickBot="1"/>
    <row r="432" spans="1:11" ht="15.75">
      <c r="A432" s="6" t="s">
        <v>0</v>
      </c>
      <c r="B432" s="7" t="s">
        <v>51</v>
      </c>
      <c r="C432" s="7" t="s">
        <v>5</v>
      </c>
      <c r="D432" s="7" t="s">
        <v>7</v>
      </c>
      <c r="E432" s="7" t="s">
        <v>2</v>
      </c>
      <c r="F432" s="7" t="s">
        <v>3</v>
      </c>
      <c r="G432" s="7" t="s">
        <v>4</v>
      </c>
      <c r="H432" s="7" t="s">
        <v>52</v>
      </c>
      <c r="I432" s="7" t="s">
        <v>1</v>
      </c>
      <c r="J432" s="7" t="s">
        <v>6</v>
      </c>
      <c r="K432" s="8" t="s">
        <v>8</v>
      </c>
    </row>
    <row r="433" spans="1:11" ht="12.75">
      <c r="A433" s="13" t="s">
        <v>10</v>
      </c>
      <c r="B433" s="14"/>
      <c r="C433" s="15">
        <v>56</v>
      </c>
      <c r="D433" s="15">
        <v>28</v>
      </c>
      <c r="E433" s="15"/>
      <c r="F433" s="15"/>
      <c r="G433" s="15">
        <v>250</v>
      </c>
      <c r="H433" s="15">
        <v>830</v>
      </c>
      <c r="I433" s="15">
        <v>10</v>
      </c>
      <c r="J433" s="15"/>
      <c r="K433" s="34">
        <f aca="true" t="shared" si="28" ref="K433:K470">SUM(B433:J433)</f>
        <v>1174</v>
      </c>
    </row>
    <row r="434" spans="1:11" ht="12.75">
      <c r="A434" s="20" t="s">
        <v>11</v>
      </c>
      <c r="B434" s="21"/>
      <c r="C434" s="22"/>
      <c r="D434" s="22"/>
      <c r="E434" s="22"/>
      <c r="F434" s="22"/>
      <c r="G434" s="22">
        <v>24</v>
      </c>
      <c r="H434" s="22"/>
      <c r="I434" s="22"/>
      <c r="J434" s="22"/>
      <c r="K434" s="34">
        <f t="shared" si="28"/>
        <v>24</v>
      </c>
    </row>
    <row r="435" spans="1:11" ht="12.75">
      <c r="A435" s="20" t="s">
        <v>54</v>
      </c>
      <c r="B435" s="21">
        <v>50</v>
      </c>
      <c r="C435" s="22"/>
      <c r="D435" s="22"/>
      <c r="E435" s="22">
        <v>34</v>
      </c>
      <c r="F435" s="22">
        <v>19</v>
      </c>
      <c r="G435" s="22"/>
      <c r="H435" s="22"/>
      <c r="I435" s="22"/>
      <c r="J435" s="22"/>
      <c r="K435" s="34">
        <f t="shared" si="28"/>
        <v>103</v>
      </c>
    </row>
    <row r="436" spans="1:11" ht="12.75">
      <c r="A436" s="20" t="s">
        <v>12</v>
      </c>
      <c r="B436" s="21">
        <v>70</v>
      </c>
      <c r="C436" s="22">
        <v>45</v>
      </c>
      <c r="D436" s="22">
        <v>40</v>
      </c>
      <c r="E436" s="22">
        <v>12</v>
      </c>
      <c r="F436" s="22">
        <v>6</v>
      </c>
      <c r="G436" s="22"/>
      <c r="H436" s="22"/>
      <c r="I436" s="22"/>
      <c r="J436" s="22"/>
      <c r="K436" s="34">
        <f t="shared" si="28"/>
        <v>173</v>
      </c>
    </row>
    <row r="437" spans="1:11" ht="12.75">
      <c r="A437" s="20" t="s">
        <v>13</v>
      </c>
      <c r="B437" s="21"/>
      <c r="C437" s="22"/>
      <c r="D437" s="22">
        <v>2</v>
      </c>
      <c r="E437" s="22"/>
      <c r="F437" s="22"/>
      <c r="G437" s="22"/>
      <c r="H437" s="22"/>
      <c r="I437" s="22"/>
      <c r="J437" s="22"/>
      <c r="K437" s="34">
        <f t="shared" si="28"/>
        <v>2</v>
      </c>
    </row>
    <row r="438" spans="1:11" ht="12.75">
      <c r="A438" s="20" t="s">
        <v>14</v>
      </c>
      <c r="B438" s="21">
        <v>120</v>
      </c>
      <c r="C438" s="22">
        <v>32</v>
      </c>
      <c r="D438" s="22">
        <v>12</v>
      </c>
      <c r="E438" s="22">
        <v>15</v>
      </c>
      <c r="F438" s="22">
        <v>81</v>
      </c>
      <c r="G438" s="22"/>
      <c r="H438" s="22"/>
      <c r="I438" s="22"/>
      <c r="J438" s="22"/>
      <c r="K438" s="34">
        <f t="shared" si="28"/>
        <v>260</v>
      </c>
    </row>
    <row r="439" spans="1:11" ht="12.75">
      <c r="A439" s="20" t="s">
        <v>15</v>
      </c>
      <c r="B439" s="21"/>
      <c r="C439" s="22"/>
      <c r="D439" s="22"/>
      <c r="E439" s="22"/>
      <c r="F439" s="22"/>
      <c r="G439" s="22"/>
      <c r="H439" s="22"/>
      <c r="I439" s="22"/>
      <c r="J439" s="22"/>
      <c r="K439" s="34">
        <f t="shared" si="28"/>
        <v>0</v>
      </c>
    </row>
    <row r="440" spans="1:11" ht="12.75">
      <c r="A440" s="20" t="s">
        <v>16</v>
      </c>
      <c r="B440" s="21"/>
      <c r="C440" s="22">
        <v>4</v>
      </c>
      <c r="D440" s="22">
        <v>200</v>
      </c>
      <c r="E440" s="22"/>
      <c r="F440" s="22"/>
      <c r="G440" s="22"/>
      <c r="H440" s="22"/>
      <c r="I440" s="22"/>
      <c r="J440" s="22">
        <v>122</v>
      </c>
      <c r="K440" s="34">
        <f t="shared" si="28"/>
        <v>326</v>
      </c>
    </row>
    <row r="441" spans="1:11" ht="12.75">
      <c r="A441" s="20" t="s">
        <v>17</v>
      </c>
      <c r="B441" s="21"/>
      <c r="C441" s="22">
        <v>7</v>
      </c>
      <c r="D441" s="22">
        <v>10</v>
      </c>
      <c r="E441" s="22"/>
      <c r="F441" s="22"/>
      <c r="G441" s="22"/>
      <c r="H441" s="22"/>
      <c r="I441" s="22"/>
      <c r="J441" s="22"/>
      <c r="K441" s="34">
        <f t="shared" si="28"/>
        <v>17</v>
      </c>
    </row>
    <row r="442" spans="1:11" ht="12.75">
      <c r="A442" s="20" t="s">
        <v>18</v>
      </c>
      <c r="B442" s="21"/>
      <c r="C442" s="22"/>
      <c r="D442" s="22"/>
      <c r="E442" s="22"/>
      <c r="F442" s="22"/>
      <c r="G442" s="22"/>
      <c r="H442" s="22"/>
      <c r="I442" s="22"/>
      <c r="J442" s="22"/>
      <c r="K442" s="34">
        <f t="shared" si="28"/>
        <v>0</v>
      </c>
    </row>
    <row r="443" spans="1:11" ht="12.75">
      <c r="A443" s="20" t="s">
        <v>19</v>
      </c>
      <c r="B443" s="21"/>
      <c r="C443" s="22"/>
      <c r="D443" s="22">
        <v>5</v>
      </c>
      <c r="E443" s="22"/>
      <c r="F443" s="22"/>
      <c r="G443" s="22"/>
      <c r="H443" s="22"/>
      <c r="I443" s="22"/>
      <c r="J443" s="22"/>
      <c r="K443" s="34">
        <f t="shared" si="28"/>
        <v>5</v>
      </c>
    </row>
    <row r="444" spans="1:11" ht="12.75">
      <c r="A444" s="20" t="s">
        <v>20</v>
      </c>
      <c r="B444" s="21"/>
      <c r="C444" s="22"/>
      <c r="D444" s="22">
        <v>18</v>
      </c>
      <c r="E444" s="22">
        <v>2</v>
      </c>
      <c r="F444" s="22">
        <v>5</v>
      </c>
      <c r="G444" s="22"/>
      <c r="H444" s="22"/>
      <c r="I444" s="22">
        <v>5</v>
      </c>
      <c r="J444" s="22">
        <v>33</v>
      </c>
      <c r="K444" s="34">
        <f t="shared" si="28"/>
        <v>63</v>
      </c>
    </row>
    <row r="445" spans="1:11" ht="12.75">
      <c r="A445" s="20" t="s">
        <v>21</v>
      </c>
      <c r="B445" s="21"/>
      <c r="C445" s="22">
        <v>15</v>
      </c>
      <c r="D445" s="22">
        <v>1220</v>
      </c>
      <c r="E445" s="22"/>
      <c r="F445" s="22"/>
      <c r="G445" s="22"/>
      <c r="H445" s="22"/>
      <c r="I445" s="22"/>
      <c r="J445" s="22"/>
      <c r="K445" s="34">
        <f t="shared" si="28"/>
        <v>1235</v>
      </c>
    </row>
    <row r="446" spans="1:11" ht="12.75">
      <c r="A446" s="20" t="s">
        <v>22</v>
      </c>
      <c r="B446" s="21"/>
      <c r="C446" s="22"/>
      <c r="D446" s="22"/>
      <c r="E446" s="22"/>
      <c r="F446" s="22"/>
      <c r="G446" s="22"/>
      <c r="H446" s="22"/>
      <c r="I446" s="22"/>
      <c r="J446" s="22"/>
      <c r="K446" s="34">
        <f t="shared" si="28"/>
        <v>0</v>
      </c>
    </row>
    <row r="447" spans="1:11" ht="12.75">
      <c r="A447" s="20" t="s">
        <v>23</v>
      </c>
      <c r="B447" s="21"/>
      <c r="C447" s="22"/>
      <c r="D447" s="22"/>
      <c r="E447" s="22"/>
      <c r="F447" s="22"/>
      <c r="G447" s="22"/>
      <c r="H447" s="22"/>
      <c r="I447" s="22"/>
      <c r="J447" s="22"/>
      <c r="K447" s="34">
        <f t="shared" si="28"/>
        <v>0</v>
      </c>
    </row>
    <row r="448" spans="1:11" ht="12.75">
      <c r="A448" s="20" t="s">
        <v>24</v>
      </c>
      <c r="B448" s="21"/>
      <c r="C448" s="22"/>
      <c r="D448" s="22">
        <v>7</v>
      </c>
      <c r="E448" s="22"/>
      <c r="F448" s="22"/>
      <c r="G448" s="22"/>
      <c r="H448" s="22"/>
      <c r="I448" s="22"/>
      <c r="J448" s="22"/>
      <c r="K448" s="34">
        <f t="shared" si="28"/>
        <v>7</v>
      </c>
    </row>
    <row r="449" spans="1:11" ht="12.75">
      <c r="A449" s="23" t="s">
        <v>25</v>
      </c>
      <c r="B449" s="21">
        <v>8</v>
      </c>
      <c r="C449" s="22"/>
      <c r="D449" s="22"/>
      <c r="E449" s="22"/>
      <c r="F449" s="22">
        <v>12</v>
      </c>
      <c r="G449" s="22"/>
      <c r="H449" s="22"/>
      <c r="I449" s="22"/>
      <c r="J449" s="22"/>
      <c r="K449" s="34">
        <f t="shared" si="28"/>
        <v>20</v>
      </c>
    </row>
    <row r="450" spans="1:11" ht="12.75">
      <c r="A450" s="20" t="s">
        <v>26</v>
      </c>
      <c r="B450" s="21">
        <v>2</v>
      </c>
      <c r="C450" s="22"/>
      <c r="D450" s="22">
        <v>1</v>
      </c>
      <c r="E450" s="22">
        <v>2</v>
      </c>
      <c r="F450" s="22"/>
      <c r="G450" s="22"/>
      <c r="H450" s="22"/>
      <c r="I450" s="22"/>
      <c r="J450" s="22"/>
      <c r="K450" s="34">
        <f t="shared" si="28"/>
        <v>5</v>
      </c>
    </row>
    <row r="451" spans="1:11" ht="12.75">
      <c r="A451" s="20" t="s">
        <v>27</v>
      </c>
      <c r="B451" s="21">
        <v>20</v>
      </c>
      <c r="C451" s="22"/>
      <c r="D451" s="22">
        <v>119</v>
      </c>
      <c r="E451" s="22">
        <v>300</v>
      </c>
      <c r="F451" s="22">
        <v>29</v>
      </c>
      <c r="G451" s="22"/>
      <c r="H451" s="22"/>
      <c r="I451" s="22">
        <v>28</v>
      </c>
      <c r="J451" s="22">
        <v>96</v>
      </c>
      <c r="K451" s="34">
        <f t="shared" si="28"/>
        <v>592</v>
      </c>
    </row>
    <row r="452" spans="1:11" ht="12.75">
      <c r="A452" s="20" t="s">
        <v>28</v>
      </c>
      <c r="B452" s="21">
        <v>3</v>
      </c>
      <c r="C452" s="22"/>
      <c r="D452" s="22">
        <v>5</v>
      </c>
      <c r="E452" s="22">
        <v>4.5</v>
      </c>
      <c r="F452" s="22"/>
      <c r="G452" s="22"/>
      <c r="H452" s="22"/>
      <c r="I452" s="22"/>
      <c r="J452" s="22"/>
      <c r="K452" s="34">
        <f t="shared" si="28"/>
        <v>12.5</v>
      </c>
    </row>
    <row r="453" spans="1:11" ht="12.75">
      <c r="A453" s="20" t="s">
        <v>29</v>
      </c>
      <c r="B453" s="21"/>
      <c r="C453" s="22">
        <v>17</v>
      </c>
      <c r="D453" s="22">
        <v>106</v>
      </c>
      <c r="E453" s="22">
        <v>20</v>
      </c>
      <c r="F453" s="22">
        <v>11</v>
      </c>
      <c r="G453" s="22">
        <v>4</v>
      </c>
      <c r="H453" s="22">
        <v>1</v>
      </c>
      <c r="I453" s="22">
        <v>4</v>
      </c>
      <c r="J453" s="22">
        <v>35</v>
      </c>
      <c r="K453" s="34">
        <f t="shared" si="28"/>
        <v>198</v>
      </c>
    </row>
    <row r="454" spans="1:11" ht="12.75">
      <c r="A454" s="20" t="s">
        <v>30</v>
      </c>
      <c r="B454" s="21">
        <v>25</v>
      </c>
      <c r="C454" s="22"/>
      <c r="D454" s="22">
        <v>2</v>
      </c>
      <c r="E454" s="22">
        <v>6</v>
      </c>
      <c r="F454" s="22">
        <v>16</v>
      </c>
      <c r="G454" s="22"/>
      <c r="H454" s="22"/>
      <c r="I454" s="22"/>
      <c r="J454" s="22"/>
      <c r="K454" s="34">
        <f t="shared" si="28"/>
        <v>49</v>
      </c>
    </row>
    <row r="455" spans="1:11" ht="12.75">
      <c r="A455" s="24" t="s">
        <v>31</v>
      </c>
      <c r="B455" s="21">
        <v>30</v>
      </c>
      <c r="C455" s="22">
        <v>28.5</v>
      </c>
      <c r="D455" s="22">
        <v>166</v>
      </c>
      <c r="E455" s="22">
        <v>60</v>
      </c>
      <c r="F455" s="22">
        <v>41</v>
      </c>
      <c r="G455" s="22"/>
      <c r="H455" s="22"/>
      <c r="I455" s="22">
        <v>2</v>
      </c>
      <c r="J455" s="22"/>
      <c r="K455" s="35">
        <f t="shared" si="28"/>
        <v>327.5</v>
      </c>
    </row>
    <row r="456" spans="1:11" ht="12.75">
      <c r="A456" s="25" t="s">
        <v>32</v>
      </c>
      <c r="B456" s="21"/>
      <c r="C456" s="22"/>
      <c r="D456" s="22">
        <v>2</v>
      </c>
      <c r="E456" s="22"/>
      <c r="F456" s="22">
        <v>3</v>
      </c>
      <c r="G456" s="22"/>
      <c r="H456" s="22"/>
      <c r="I456" s="22"/>
      <c r="J456" s="22"/>
      <c r="K456" s="35">
        <f t="shared" si="28"/>
        <v>5</v>
      </c>
    </row>
    <row r="457" spans="1:11" ht="12.75">
      <c r="A457" s="27" t="s">
        <v>33</v>
      </c>
      <c r="B457" s="21">
        <v>40</v>
      </c>
      <c r="C457" s="22"/>
      <c r="D457" s="22">
        <v>4</v>
      </c>
      <c r="E457" s="22">
        <v>4</v>
      </c>
      <c r="F457" s="22"/>
      <c r="G457" s="22"/>
      <c r="H457" s="22"/>
      <c r="I457" s="22"/>
      <c r="J457" s="22"/>
      <c r="K457" s="35">
        <f t="shared" si="28"/>
        <v>48</v>
      </c>
    </row>
    <row r="458" spans="1:11" ht="12.75">
      <c r="A458" s="27" t="s">
        <v>34</v>
      </c>
      <c r="B458" s="28">
        <v>15</v>
      </c>
      <c r="C458" s="29"/>
      <c r="D458" s="29">
        <v>4</v>
      </c>
      <c r="E458" s="29">
        <v>4</v>
      </c>
      <c r="F458" s="29"/>
      <c r="G458" s="29"/>
      <c r="H458" s="29"/>
      <c r="I458" s="29"/>
      <c r="J458" s="29"/>
      <c r="K458" s="35">
        <f t="shared" si="28"/>
        <v>23</v>
      </c>
    </row>
    <row r="459" spans="1:11" ht="12.75">
      <c r="A459" s="27" t="s">
        <v>35</v>
      </c>
      <c r="B459" s="25">
        <v>25</v>
      </c>
      <c r="C459" s="25"/>
      <c r="D459" s="25">
        <v>4</v>
      </c>
      <c r="E459" s="25">
        <v>4</v>
      </c>
      <c r="F459" s="25"/>
      <c r="G459" s="25"/>
      <c r="H459" s="25"/>
      <c r="I459" s="25"/>
      <c r="J459" s="25"/>
      <c r="K459" s="35">
        <f t="shared" si="28"/>
        <v>33</v>
      </c>
    </row>
    <row r="460" spans="1:11" ht="12.75">
      <c r="A460" s="27" t="s">
        <v>36</v>
      </c>
      <c r="B460" s="25"/>
      <c r="C460" s="25"/>
      <c r="D460" s="25"/>
      <c r="E460" s="25"/>
      <c r="F460" s="25"/>
      <c r="G460" s="25"/>
      <c r="H460" s="25"/>
      <c r="I460" s="25"/>
      <c r="J460" s="25"/>
      <c r="K460" s="35">
        <f t="shared" si="28"/>
        <v>0</v>
      </c>
    </row>
    <row r="461" spans="1:11" ht="12.75">
      <c r="A461" s="27" t="s">
        <v>37</v>
      </c>
      <c r="B461" s="25">
        <v>6</v>
      </c>
      <c r="C461" s="25"/>
      <c r="D461" s="25">
        <v>20</v>
      </c>
      <c r="E461" s="25">
        <v>8.5</v>
      </c>
      <c r="F461" s="25"/>
      <c r="G461" s="25"/>
      <c r="H461" s="25"/>
      <c r="I461" s="25"/>
      <c r="J461" s="25"/>
      <c r="K461" s="35">
        <f t="shared" si="28"/>
        <v>34.5</v>
      </c>
    </row>
    <row r="462" spans="1:11" ht="12.75">
      <c r="A462" s="33" t="s">
        <v>55</v>
      </c>
      <c r="B462" s="25"/>
      <c r="C462" s="25">
        <v>3</v>
      </c>
      <c r="D462" s="25">
        <v>12</v>
      </c>
      <c r="E462" s="25">
        <v>3</v>
      </c>
      <c r="F462" s="25"/>
      <c r="G462" s="25"/>
      <c r="H462" s="25"/>
      <c r="I462" s="25">
        <v>3</v>
      </c>
      <c r="J462" s="25"/>
      <c r="K462" s="35">
        <f t="shared" si="28"/>
        <v>21</v>
      </c>
    </row>
    <row r="463" spans="1:11" ht="12.75">
      <c r="A463" s="33" t="s">
        <v>56</v>
      </c>
      <c r="B463" s="25">
        <v>3</v>
      </c>
      <c r="C463" s="25"/>
      <c r="D463" s="25">
        <v>3</v>
      </c>
      <c r="E463" s="25"/>
      <c r="F463" s="25"/>
      <c r="G463" s="25"/>
      <c r="H463" s="25"/>
      <c r="I463" s="25"/>
      <c r="J463" s="25"/>
      <c r="K463" s="34">
        <f t="shared" si="28"/>
        <v>6</v>
      </c>
    </row>
    <row r="464" spans="1:11" ht="12.75">
      <c r="A464" s="33" t="s">
        <v>57</v>
      </c>
      <c r="B464" s="25">
        <v>1</v>
      </c>
      <c r="C464" s="25"/>
      <c r="D464" s="25"/>
      <c r="E464" s="25"/>
      <c r="F464" s="25"/>
      <c r="G464" s="25"/>
      <c r="H464" s="25"/>
      <c r="I464" s="25"/>
      <c r="J464" s="25"/>
      <c r="K464" s="34">
        <f t="shared" si="28"/>
        <v>1</v>
      </c>
    </row>
    <row r="465" spans="1:11" ht="12.75">
      <c r="A465" s="33" t="s">
        <v>58</v>
      </c>
      <c r="B465" s="25">
        <v>7</v>
      </c>
      <c r="C465" s="25"/>
      <c r="D465" s="25">
        <v>3</v>
      </c>
      <c r="E465" s="25"/>
      <c r="F465" s="25"/>
      <c r="G465" s="25"/>
      <c r="H465" s="25"/>
      <c r="I465" s="25"/>
      <c r="J465" s="25"/>
      <c r="K465" s="34">
        <f t="shared" si="28"/>
        <v>10</v>
      </c>
    </row>
    <row r="466" spans="1:11" ht="12.75">
      <c r="A466" s="33" t="s">
        <v>59</v>
      </c>
      <c r="B466" s="25">
        <v>2</v>
      </c>
      <c r="C466" s="25"/>
      <c r="D466" s="25"/>
      <c r="E466" s="25"/>
      <c r="F466" s="25"/>
      <c r="G466" s="25"/>
      <c r="H466" s="25"/>
      <c r="I466" s="25"/>
      <c r="J466" s="25"/>
      <c r="K466" s="34">
        <f t="shared" si="28"/>
        <v>2</v>
      </c>
    </row>
    <row r="467" spans="1:11" ht="12.75">
      <c r="A467" s="33" t="s">
        <v>38</v>
      </c>
      <c r="B467" s="25"/>
      <c r="C467" s="25"/>
      <c r="D467" s="25"/>
      <c r="E467" s="25"/>
      <c r="F467" s="25"/>
      <c r="G467" s="25"/>
      <c r="H467" s="25"/>
      <c r="I467" s="25"/>
      <c r="J467" s="25"/>
      <c r="K467" s="34">
        <f t="shared" si="28"/>
        <v>0</v>
      </c>
    </row>
    <row r="468" spans="1:11" ht="12.75">
      <c r="A468" s="25" t="s">
        <v>39</v>
      </c>
      <c r="B468" s="25">
        <v>100</v>
      </c>
      <c r="C468" s="25">
        <v>37</v>
      </c>
      <c r="D468" s="25">
        <v>600</v>
      </c>
      <c r="E468" s="25">
        <v>40.95</v>
      </c>
      <c r="F468" s="25">
        <v>500</v>
      </c>
      <c r="G468" s="25"/>
      <c r="H468" s="25"/>
      <c r="I468" s="25"/>
      <c r="J468" s="25"/>
      <c r="K468" s="34">
        <f t="shared" si="28"/>
        <v>1277.95</v>
      </c>
    </row>
    <row r="469" spans="1:11" ht="12.75">
      <c r="A469" s="25" t="s">
        <v>40</v>
      </c>
      <c r="B469" s="25"/>
      <c r="C469" s="25"/>
      <c r="D469" s="25"/>
      <c r="E469" s="25"/>
      <c r="F469" s="25"/>
      <c r="G469" s="25"/>
      <c r="H469" s="25"/>
      <c r="I469" s="25"/>
      <c r="J469" s="25"/>
      <c r="K469" s="34">
        <f t="shared" si="28"/>
        <v>0</v>
      </c>
    </row>
    <row r="470" spans="1:11" ht="12.75">
      <c r="A470" s="27" t="s">
        <v>74</v>
      </c>
      <c r="B470" s="25"/>
      <c r="C470" s="25"/>
      <c r="D470" s="25">
        <v>3</v>
      </c>
      <c r="E470" s="25"/>
      <c r="F470" s="25"/>
      <c r="G470" s="25"/>
      <c r="H470" s="25"/>
      <c r="I470" s="25"/>
      <c r="J470" s="25"/>
      <c r="K470" s="34">
        <f t="shared" si="28"/>
        <v>3</v>
      </c>
    </row>
    <row r="474" spans="1:4" ht="15.75">
      <c r="A474" s="63" t="s">
        <v>77</v>
      </c>
      <c r="B474" s="64"/>
      <c r="C474" s="64"/>
      <c r="D474" s="64"/>
    </row>
    <row r="475" spans="1:4" ht="12.75">
      <c r="A475" s="64" t="s">
        <v>78</v>
      </c>
      <c r="B475" s="64"/>
      <c r="C475" s="64"/>
      <c r="D475" s="64"/>
    </row>
    <row r="476" spans="1:4" ht="12.75">
      <c r="A476" s="64" t="s">
        <v>79</v>
      </c>
      <c r="B476" s="64"/>
      <c r="C476" s="64"/>
      <c r="D476" s="64"/>
    </row>
    <row r="480" spans="1:11" ht="15.75">
      <c r="A480" s="75" t="s">
        <v>85</v>
      </c>
      <c r="B480" s="75"/>
      <c r="C480" s="75"/>
      <c r="D480" s="75"/>
      <c r="E480" s="75"/>
      <c r="F480" s="75"/>
      <c r="G480" s="75"/>
      <c r="H480" s="75"/>
      <c r="I480" s="75"/>
      <c r="J480" s="75"/>
      <c r="K480" s="75"/>
    </row>
    <row r="481" spans="9:11" ht="12.75">
      <c r="I481" s="79" t="s">
        <v>70</v>
      </c>
      <c r="J481" s="79"/>
      <c r="K481">
        <v>2008</v>
      </c>
    </row>
    <row r="483" ht="13.5" thickBot="1"/>
    <row r="484" spans="1:11" ht="15.75">
      <c r="A484" s="6" t="s">
        <v>0</v>
      </c>
      <c r="B484" s="7" t="s">
        <v>51</v>
      </c>
      <c r="C484" s="7" t="s">
        <v>5</v>
      </c>
      <c r="D484" s="7" t="s">
        <v>7</v>
      </c>
      <c r="E484" s="7" t="s">
        <v>2</v>
      </c>
      <c r="F484" s="7" t="s">
        <v>3</v>
      </c>
      <c r="G484" s="7" t="s">
        <v>4</v>
      </c>
      <c r="H484" s="7" t="s">
        <v>52</v>
      </c>
      <c r="I484" s="7" t="s">
        <v>1</v>
      </c>
      <c r="J484" s="7" t="s">
        <v>6</v>
      </c>
      <c r="K484" s="8" t="s">
        <v>8</v>
      </c>
    </row>
    <row r="485" spans="1:11" ht="12.75">
      <c r="A485" s="13" t="s">
        <v>10</v>
      </c>
      <c r="B485" s="14"/>
      <c r="C485" s="15">
        <v>22</v>
      </c>
      <c r="D485" s="15">
        <v>8</v>
      </c>
      <c r="E485" s="15">
        <v>0</v>
      </c>
      <c r="F485" s="15"/>
      <c r="G485" s="15"/>
      <c r="H485" s="15">
        <v>680</v>
      </c>
      <c r="I485" s="15">
        <v>18</v>
      </c>
      <c r="J485" s="15"/>
      <c r="K485" s="34">
        <f aca="true" t="shared" si="29" ref="K485:K522">SUM(B485:J485)</f>
        <v>728</v>
      </c>
    </row>
    <row r="486" spans="1:11" ht="12.75">
      <c r="A486" s="20" t="s">
        <v>11</v>
      </c>
      <c r="B486" s="21"/>
      <c r="C486" s="22"/>
      <c r="D486" s="22"/>
      <c r="E486" s="22"/>
      <c r="F486" s="22"/>
      <c r="G486" s="22">
        <v>5</v>
      </c>
      <c r="H486" s="22"/>
      <c r="I486" s="22">
        <v>10</v>
      </c>
      <c r="J486" s="22"/>
      <c r="K486" s="34">
        <f t="shared" si="29"/>
        <v>15</v>
      </c>
    </row>
    <row r="487" spans="1:11" ht="12.75">
      <c r="A487" s="20" t="s">
        <v>54</v>
      </c>
      <c r="B487" s="21">
        <v>50</v>
      </c>
      <c r="C487" s="22"/>
      <c r="D487" s="22"/>
      <c r="E487" s="22">
        <v>19.5</v>
      </c>
      <c r="F487" s="22">
        <v>25</v>
      </c>
      <c r="G487" s="22"/>
      <c r="H487" s="22"/>
      <c r="I487" s="22"/>
      <c r="J487" s="22"/>
      <c r="K487" s="34">
        <f t="shared" si="29"/>
        <v>94.5</v>
      </c>
    </row>
    <row r="488" spans="1:11" ht="12.75">
      <c r="A488" s="20" t="s">
        <v>12</v>
      </c>
      <c r="B488" s="21">
        <v>70</v>
      </c>
      <c r="C488" s="22">
        <v>5</v>
      </c>
      <c r="D488" s="22">
        <v>95</v>
      </c>
      <c r="E488" s="22">
        <v>7</v>
      </c>
      <c r="F488" s="22">
        <v>12</v>
      </c>
      <c r="G488" s="22"/>
      <c r="H488" s="22"/>
      <c r="I488" s="22">
        <v>10</v>
      </c>
      <c r="J488" s="22"/>
      <c r="K488" s="34">
        <f t="shared" si="29"/>
        <v>199</v>
      </c>
    </row>
    <row r="489" spans="1:11" ht="12.75">
      <c r="A489" s="20" t="s">
        <v>13</v>
      </c>
      <c r="B489" s="21"/>
      <c r="C489" s="22"/>
      <c r="D489" s="22"/>
      <c r="E489" s="22"/>
      <c r="F489" s="22"/>
      <c r="G489" s="22"/>
      <c r="H489" s="22"/>
      <c r="I489" s="22"/>
      <c r="J489" s="22"/>
      <c r="K489" s="34">
        <f t="shared" si="29"/>
        <v>0</v>
      </c>
    </row>
    <row r="490" spans="1:11" ht="12.75">
      <c r="A490" s="20" t="s">
        <v>14</v>
      </c>
      <c r="B490" s="21">
        <v>75</v>
      </c>
      <c r="C490" s="22"/>
      <c r="D490" s="22"/>
      <c r="E490" s="22">
        <v>8</v>
      </c>
      <c r="F490" s="22">
        <v>80</v>
      </c>
      <c r="G490" s="22"/>
      <c r="H490" s="22"/>
      <c r="I490" s="22"/>
      <c r="J490" s="22"/>
      <c r="K490" s="34">
        <f t="shared" si="29"/>
        <v>163</v>
      </c>
    </row>
    <row r="491" spans="1:11" ht="12.75">
      <c r="A491" s="20" t="s">
        <v>15</v>
      </c>
      <c r="B491" s="21"/>
      <c r="C491" s="22"/>
      <c r="D491" s="22"/>
      <c r="E491" s="22"/>
      <c r="F491" s="22"/>
      <c r="G491" s="22"/>
      <c r="H491" s="22"/>
      <c r="I491" s="22"/>
      <c r="J491" s="22"/>
      <c r="K491" s="34">
        <f t="shared" si="29"/>
        <v>0</v>
      </c>
    </row>
    <row r="492" spans="1:11" ht="12.75">
      <c r="A492" s="20" t="s">
        <v>16</v>
      </c>
      <c r="B492" s="21"/>
      <c r="C492" s="22"/>
      <c r="D492" s="22">
        <v>50</v>
      </c>
      <c r="E492" s="22"/>
      <c r="F492" s="22"/>
      <c r="G492" s="22"/>
      <c r="H492" s="22"/>
      <c r="I492" s="22"/>
      <c r="J492" s="22">
        <v>140</v>
      </c>
      <c r="K492" s="34">
        <f t="shared" si="29"/>
        <v>190</v>
      </c>
    </row>
    <row r="493" spans="1:11" ht="12.75">
      <c r="A493" s="20" t="s">
        <v>17</v>
      </c>
      <c r="B493" s="21"/>
      <c r="C493" s="22">
        <v>12</v>
      </c>
      <c r="D493" s="22">
        <v>15</v>
      </c>
      <c r="E493" s="22"/>
      <c r="F493" s="22"/>
      <c r="G493" s="22"/>
      <c r="H493" s="22"/>
      <c r="I493" s="22"/>
      <c r="J493" s="22"/>
      <c r="K493" s="34">
        <f t="shared" si="29"/>
        <v>27</v>
      </c>
    </row>
    <row r="494" spans="1:11" ht="12.75">
      <c r="A494" s="20" t="s">
        <v>18</v>
      </c>
      <c r="B494" s="21"/>
      <c r="C494" s="22"/>
      <c r="D494" s="22"/>
      <c r="E494" s="22"/>
      <c r="F494" s="22"/>
      <c r="G494" s="22"/>
      <c r="H494" s="22"/>
      <c r="I494" s="22"/>
      <c r="J494" s="22"/>
      <c r="K494" s="34">
        <f t="shared" si="29"/>
        <v>0</v>
      </c>
    </row>
    <row r="495" spans="1:11" ht="12.75">
      <c r="A495" s="20" t="s">
        <v>19</v>
      </c>
      <c r="B495" s="21"/>
      <c r="C495" s="22"/>
      <c r="D495" s="22">
        <v>6</v>
      </c>
      <c r="E495" s="22"/>
      <c r="F495" s="22"/>
      <c r="G495" s="22"/>
      <c r="H495" s="22"/>
      <c r="I495" s="22">
        <v>2</v>
      </c>
      <c r="J495" s="22"/>
      <c r="K495" s="34">
        <f t="shared" si="29"/>
        <v>8</v>
      </c>
    </row>
    <row r="496" spans="1:11" ht="12.75">
      <c r="A496" s="20" t="s">
        <v>20</v>
      </c>
      <c r="B496" s="21"/>
      <c r="C496" s="22"/>
      <c r="D496" s="22">
        <v>20</v>
      </c>
      <c r="E496" s="22"/>
      <c r="F496" s="22"/>
      <c r="G496" s="22"/>
      <c r="H496" s="22"/>
      <c r="I496" s="22">
        <v>35</v>
      </c>
      <c r="J496" s="22">
        <v>14</v>
      </c>
      <c r="K496" s="34">
        <f t="shared" si="29"/>
        <v>69</v>
      </c>
    </row>
    <row r="497" spans="1:11" ht="12.75">
      <c r="A497" s="20" t="s">
        <v>21</v>
      </c>
      <c r="B497" s="21"/>
      <c r="C497" s="22">
        <v>15</v>
      </c>
      <c r="D497" s="22">
        <v>900</v>
      </c>
      <c r="E497" s="22"/>
      <c r="F497" s="22"/>
      <c r="G497" s="22"/>
      <c r="H497" s="22"/>
      <c r="I497" s="22"/>
      <c r="J497" s="22">
        <v>15</v>
      </c>
      <c r="K497" s="34">
        <f t="shared" si="29"/>
        <v>930</v>
      </c>
    </row>
    <row r="498" spans="1:11" ht="12.75">
      <c r="A498" s="20" t="s">
        <v>22</v>
      </c>
      <c r="B498" s="21"/>
      <c r="C498" s="22"/>
      <c r="D498" s="22"/>
      <c r="E498" s="22"/>
      <c r="F498" s="22">
        <v>6</v>
      </c>
      <c r="G498" s="22"/>
      <c r="H498" s="22"/>
      <c r="I498" s="22"/>
      <c r="J498" s="22"/>
      <c r="K498" s="34">
        <f t="shared" si="29"/>
        <v>6</v>
      </c>
    </row>
    <row r="499" spans="1:11" ht="12.75">
      <c r="A499" s="20" t="s">
        <v>23</v>
      </c>
      <c r="B499" s="21"/>
      <c r="C499" s="22"/>
      <c r="D499" s="22"/>
      <c r="E499" s="22"/>
      <c r="F499" s="22"/>
      <c r="G499" s="22"/>
      <c r="H499" s="22"/>
      <c r="I499" s="22"/>
      <c r="J499" s="22"/>
      <c r="K499" s="34">
        <f t="shared" si="29"/>
        <v>0</v>
      </c>
    </row>
    <row r="500" spans="1:11" ht="12.75">
      <c r="A500" s="20" t="s">
        <v>24</v>
      </c>
      <c r="B500" s="21"/>
      <c r="C500" s="22"/>
      <c r="D500" s="22">
        <v>3</v>
      </c>
      <c r="E500" s="22"/>
      <c r="F500" s="22"/>
      <c r="G500" s="68">
        <v>0.5</v>
      </c>
      <c r="H500" s="22"/>
      <c r="I500" s="22"/>
      <c r="J500" s="22"/>
      <c r="K500" s="34">
        <f t="shared" si="29"/>
        <v>3.5</v>
      </c>
    </row>
    <row r="501" spans="1:11" ht="12.75">
      <c r="A501" s="23" t="s">
        <v>25</v>
      </c>
      <c r="B501" s="21">
        <v>9</v>
      </c>
      <c r="C501" s="22"/>
      <c r="D501" s="22"/>
      <c r="E501" s="22"/>
      <c r="F501" s="22">
        <v>17</v>
      </c>
      <c r="G501" s="22"/>
      <c r="H501" s="22"/>
      <c r="I501" s="22"/>
      <c r="J501" s="22"/>
      <c r="K501" s="34">
        <f t="shared" si="29"/>
        <v>26</v>
      </c>
    </row>
    <row r="502" spans="1:11" ht="12.75">
      <c r="A502" s="20" t="s">
        <v>26</v>
      </c>
      <c r="B502" s="21">
        <v>2</v>
      </c>
      <c r="C502" s="22"/>
      <c r="D502" s="22"/>
      <c r="E502" s="22">
        <v>8</v>
      </c>
      <c r="F502" s="22"/>
      <c r="G502" s="22"/>
      <c r="H502" s="22"/>
      <c r="I502" s="22"/>
      <c r="J502" s="22"/>
      <c r="K502" s="34">
        <f t="shared" si="29"/>
        <v>10</v>
      </c>
    </row>
    <row r="503" spans="1:11" ht="12.75">
      <c r="A503" s="20" t="s">
        <v>27</v>
      </c>
      <c r="B503" s="21">
        <v>15</v>
      </c>
      <c r="C503" s="22"/>
      <c r="D503" s="22">
        <v>160</v>
      </c>
      <c r="E503" s="22">
        <v>260</v>
      </c>
      <c r="F503" s="22">
        <v>20</v>
      </c>
      <c r="G503" s="22"/>
      <c r="H503" s="22"/>
      <c r="I503" s="22">
        <v>29</v>
      </c>
      <c r="J503" s="22">
        <v>26</v>
      </c>
      <c r="K503" s="34">
        <f t="shared" si="29"/>
        <v>510</v>
      </c>
    </row>
    <row r="504" spans="1:11" ht="12.75">
      <c r="A504" s="20" t="s">
        <v>28</v>
      </c>
      <c r="B504" s="21">
        <v>4</v>
      </c>
      <c r="C504" s="22"/>
      <c r="D504" s="22">
        <v>5</v>
      </c>
      <c r="E504" s="22">
        <v>2</v>
      </c>
      <c r="F504" s="22">
        <v>12</v>
      </c>
      <c r="G504" s="22"/>
      <c r="H504" s="22"/>
      <c r="I504" s="22"/>
      <c r="J504" s="22"/>
      <c r="K504" s="34">
        <f t="shared" si="29"/>
        <v>23</v>
      </c>
    </row>
    <row r="505" spans="1:11" ht="12.75">
      <c r="A505" s="20" t="s">
        <v>29</v>
      </c>
      <c r="B505" s="21"/>
      <c r="C505" s="22">
        <v>15</v>
      </c>
      <c r="D505" s="22">
        <v>180</v>
      </c>
      <c r="E505" s="22">
        <v>33</v>
      </c>
      <c r="F505" s="22">
        <v>45</v>
      </c>
      <c r="G505" s="22"/>
      <c r="H505" s="22">
        <v>8.5</v>
      </c>
      <c r="I505" s="22">
        <v>26</v>
      </c>
      <c r="J505" s="22">
        <v>10</v>
      </c>
      <c r="K505" s="34">
        <f t="shared" si="29"/>
        <v>317.5</v>
      </c>
    </row>
    <row r="506" spans="1:11" ht="12.75">
      <c r="A506" s="20" t="s">
        <v>30</v>
      </c>
      <c r="B506" s="21">
        <v>20</v>
      </c>
      <c r="C506" s="22"/>
      <c r="D506" s="22">
        <v>12</v>
      </c>
      <c r="E506" s="22">
        <v>6</v>
      </c>
      <c r="F506" s="22">
        <v>36</v>
      </c>
      <c r="G506" s="22"/>
      <c r="H506" s="22"/>
      <c r="I506" s="22"/>
      <c r="J506" s="22"/>
      <c r="K506" s="34">
        <f t="shared" si="29"/>
        <v>74</v>
      </c>
    </row>
    <row r="507" spans="1:11" ht="12.75">
      <c r="A507" s="24" t="s">
        <v>31</v>
      </c>
      <c r="B507" s="21">
        <v>20</v>
      </c>
      <c r="C507" s="22">
        <v>12</v>
      </c>
      <c r="D507" s="22">
        <v>87</v>
      </c>
      <c r="E507" s="22">
        <v>60</v>
      </c>
      <c r="F507" s="22">
        <v>52</v>
      </c>
      <c r="G507" s="22"/>
      <c r="H507" s="22">
        <v>8.3</v>
      </c>
      <c r="I507" s="22">
        <v>5</v>
      </c>
      <c r="J507" s="22"/>
      <c r="K507" s="35">
        <f t="shared" si="29"/>
        <v>244.3</v>
      </c>
    </row>
    <row r="508" spans="1:11" ht="12.75">
      <c r="A508" s="25" t="s">
        <v>32</v>
      </c>
      <c r="B508" s="21"/>
      <c r="C508" s="22"/>
      <c r="D508" s="22">
        <v>2</v>
      </c>
      <c r="E508" s="22"/>
      <c r="F508" s="22"/>
      <c r="G508" s="22"/>
      <c r="H508" s="22"/>
      <c r="I508" s="22"/>
      <c r="J508" s="22"/>
      <c r="K508" s="35">
        <f t="shared" si="29"/>
        <v>2</v>
      </c>
    </row>
    <row r="509" spans="1:11" ht="12.75">
      <c r="A509" s="27" t="s">
        <v>33</v>
      </c>
      <c r="B509" s="21">
        <v>25</v>
      </c>
      <c r="C509" s="22"/>
      <c r="D509" s="22">
        <v>3</v>
      </c>
      <c r="E509" s="22">
        <v>2</v>
      </c>
      <c r="F509" s="22"/>
      <c r="G509" s="22"/>
      <c r="H509" s="22"/>
      <c r="I509" s="22"/>
      <c r="J509" s="22"/>
      <c r="K509" s="35">
        <f t="shared" si="29"/>
        <v>30</v>
      </c>
    </row>
    <row r="510" spans="1:11" ht="12.75">
      <c r="A510" s="27" t="s">
        <v>34</v>
      </c>
      <c r="B510" s="28">
        <v>8</v>
      </c>
      <c r="C510" s="29"/>
      <c r="D510" s="29">
        <v>5</v>
      </c>
      <c r="E510" s="29">
        <v>3</v>
      </c>
      <c r="F510" s="29"/>
      <c r="G510" s="29"/>
      <c r="H510" s="29"/>
      <c r="I510" s="29"/>
      <c r="J510" s="29"/>
      <c r="K510" s="35">
        <f t="shared" si="29"/>
        <v>16</v>
      </c>
    </row>
    <row r="511" spans="1:11" ht="12.75">
      <c r="A511" s="27" t="s">
        <v>35</v>
      </c>
      <c r="B511" s="25">
        <v>16</v>
      </c>
      <c r="C511" s="25"/>
      <c r="D511" s="25">
        <v>2</v>
      </c>
      <c r="E511" s="25">
        <v>1.5</v>
      </c>
      <c r="F511" s="25"/>
      <c r="G511" s="25"/>
      <c r="H511" s="25"/>
      <c r="I511" s="25"/>
      <c r="J511" s="25"/>
      <c r="K511" s="35">
        <f t="shared" si="29"/>
        <v>19.5</v>
      </c>
    </row>
    <row r="512" spans="1:11" ht="12.75">
      <c r="A512" s="27" t="s">
        <v>36</v>
      </c>
      <c r="B512" s="25"/>
      <c r="C512" s="25"/>
      <c r="D512" s="25"/>
      <c r="E512" s="25"/>
      <c r="F512" s="25"/>
      <c r="G512" s="25"/>
      <c r="H512" s="25"/>
      <c r="I512" s="25"/>
      <c r="J512" s="25"/>
      <c r="K512" s="35">
        <f t="shared" si="29"/>
        <v>0</v>
      </c>
    </row>
    <row r="513" spans="1:11" ht="12.75">
      <c r="A513" s="27" t="s">
        <v>37</v>
      </c>
      <c r="B513" s="25">
        <v>7</v>
      </c>
      <c r="C513" s="25"/>
      <c r="D513" s="25">
        <v>28</v>
      </c>
      <c r="E513" s="25">
        <v>4</v>
      </c>
      <c r="F513" s="25"/>
      <c r="G513" s="25"/>
      <c r="H513" s="25"/>
      <c r="I513" s="25">
        <v>4</v>
      </c>
      <c r="J513" s="25"/>
      <c r="K513" s="35">
        <f t="shared" si="29"/>
        <v>43</v>
      </c>
    </row>
    <row r="514" spans="1:11" ht="12.75">
      <c r="A514" s="33" t="s">
        <v>55</v>
      </c>
      <c r="B514" s="25"/>
      <c r="C514" s="25">
        <v>3.5</v>
      </c>
      <c r="D514" s="25">
        <v>16</v>
      </c>
      <c r="E514" s="25">
        <v>4</v>
      </c>
      <c r="F514" s="25"/>
      <c r="G514" s="25"/>
      <c r="H514" s="25">
        <v>2</v>
      </c>
      <c r="I514" s="25"/>
      <c r="J514" s="25"/>
      <c r="K514" s="35">
        <f t="shared" si="29"/>
        <v>25.5</v>
      </c>
    </row>
    <row r="515" spans="1:11" ht="12.75">
      <c r="A515" s="33" t="s">
        <v>56</v>
      </c>
      <c r="B515" s="25">
        <v>1</v>
      </c>
      <c r="C515" s="25"/>
      <c r="D515" s="25">
        <v>4</v>
      </c>
      <c r="E515" s="25"/>
      <c r="F515" s="25"/>
      <c r="G515" s="25"/>
      <c r="H515" s="25"/>
      <c r="I515" s="25"/>
      <c r="J515" s="25"/>
      <c r="K515" s="34">
        <f t="shared" si="29"/>
        <v>5</v>
      </c>
    </row>
    <row r="516" spans="1:11" ht="12.75">
      <c r="A516" s="27" t="s">
        <v>57</v>
      </c>
      <c r="B516" s="25">
        <v>1.5</v>
      </c>
      <c r="C516" s="25"/>
      <c r="D516" s="25"/>
      <c r="E516" s="25"/>
      <c r="F516" s="25"/>
      <c r="G516" s="25"/>
      <c r="H516" s="25"/>
      <c r="I516" s="25"/>
      <c r="J516" s="25"/>
      <c r="K516" s="34">
        <f t="shared" si="29"/>
        <v>1.5</v>
      </c>
    </row>
    <row r="517" spans="1:11" ht="12.75">
      <c r="A517" s="27" t="s">
        <v>58</v>
      </c>
      <c r="B517" s="25">
        <v>5</v>
      </c>
      <c r="C517" s="25"/>
      <c r="D517" s="25">
        <v>2</v>
      </c>
      <c r="E517" s="25"/>
      <c r="F517" s="25"/>
      <c r="G517" s="25"/>
      <c r="H517" s="25"/>
      <c r="I517" s="25"/>
      <c r="J517" s="25"/>
      <c r="K517" s="34">
        <f t="shared" si="29"/>
        <v>7</v>
      </c>
    </row>
    <row r="518" spans="1:11" ht="12.75">
      <c r="A518" s="27" t="s">
        <v>59</v>
      </c>
      <c r="B518" s="25">
        <v>1</v>
      </c>
      <c r="C518" s="25"/>
      <c r="D518" s="25"/>
      <c r="E518" s="25"/>
      <c r="F518" s="25"/>
      <c r="G518" s="25"/>
      <c r="H518" s="25"/>
      <c r="I518" s="25"/>
      <c r="J518" s="25"/>
      <c r="K518" s="34">
        <f t="shared" si="29"/>
        <v>1</v>
      </c>
    </row>
    <row r="519" spans="1:11" ht="12.75">
      <c r="A519" s="27" t="s">
        <v>38</v>
      </c>
      <c r="B519" s="25"/>
      <c r="C519" s="25"/>
      <c r="D519" s="25">
        <v>4</v>
      </c>
      <c r="E519" s="25"/>
      <c r="F519" s="25"/>
      <c r="G519" s="25"/>
      <c r="H519" s="25"/>
      <c r="I519" s="25"/>
      <c r="J519" s="25"/>
      <c r="K519" s="34">
        <f t="shared" si="29"/>
        <v>4</v>
      </c>
    </row>
    <row r="520" spans="1:11" ht="12.75">
      <c r="A520" s="25" t="s">
        <v>39</v>
      </c>
      <c r="B520" s="25">
        <v>2050</v>
      </c>
      <c r="C520" s="25">
        <v>287</v>
      </c>
      <c r="D520" s="25">
        <v>1500</v>
      </c>
      <c r="E520" s="25">
        <v>68.25</v>
      </c>
      <c r="F520" s="25">
        <v>6577</v>
      </c>
      <c r="G520" s="25">
        <v>14</v>
      </c>
      <c r="H520" s="25"/>
      <c r="I520" s="25"/>
      <c r="J520" s="25">
        <v>22</v>
      </c>
      <c r="K520" s="34">
        <f t="shared" si="29"/>
        <v>10518.25</v>
      </c>
    </row>
    <row r="521" spans="1:11" ht="12.75">
      <c r="A521" s="25" t="s">
        <v>40</v>
      </c>
      <c r="B521" s="25"/>
      <c r="C521" s="25"/>
      <c r="D521" s="25"/>
      <c r="E521" s="25"/>
      <c r="F521" s="25"/>
      <c r="G521" s="25"/>
      <c r="H521" s="25"/>
      <c r="I521" s="25">
        <v>3563</v>
      </c>
      <c r="J521" s="25"/>
      <c r="K521" s="34">
        <f t="shared" si="29"/>
        <v>3563</v>
      </c>
    </row>
    <row r="522" spans="1:11" ht="12.75">
      <c r="A522" s="27" t="s">
        <v>74</v>
      </c>
      <c r="B522" s="25"/>
      <c r="C522" s="25"/>
      <c r="D522" s="67">
        <v>3</v>
      </c>
      <c r="E522" s="25"/>
      <c r="F522" s="25"/>
      <c r="G522" s="25"/>
      <c r="H522" s="25"/>
      <c r="I522" s="25"/>
      <c r="J522" s="25"/>
      <c r="K522" s="34">
        <f t="shared" si="29"/>
        <v>3</v>
      </c>
    </row>
    <row r="524" spans="1:4" ht="15.75">
      <c r="A524" s="63" t="s">
        <v>77</v>
      </c>
      <c r="B524" s="64"/>
      <c r="C524" s="64"/>
      <c r="D524" s="64"/>
    </row>
    <row r="525" spans="1:4" ht="12.75">
      <c r="A525" s="64" t="s">
        <v>78</v>
      </c>
      <c r="B525" s="64"/>
      <c r="C525" s="64"/>
      <c r="D525" s="64"/>
    </row>
    <row r="526" spans="1:11" ht="15.75">
      <c r="A526" s="64" t="s">
        <v>79</v>
      </c>
      <c r="B526" s="64"/>
      <c r="C526" s="64"/>
      <c r="D526" s="64"/>
      <c r="I526" s="78" t="s">
        <v>71</v>
      </c>
      <c r="J526" s="78"/>
      <c r="K526" s="66">
        <v>2008</v>
      </c>
    </row>
    <row r="528" spans="1:11" ht="15.75">
      <c r="A528" s="75" t="s">
        <v>87</v>
      </c>
      <c r="B528" s="75"/>
      <c r="C528" s="75"/>
      <c r="D528" s="75"/>
      <c r="E528" s="75"/>
      <c r="F528" s="75"/>
      <c r="G528" s="75"/>
      <c r="H528" s="75"/>
      <c r="I528" s="75"/>
      <c r="J528" s="75"/>
      <c r="K528" s="75"/>
    </row>
    <row r="529" ht="13.5" thickBot="1"/>
    <row r="530" spans="1:11" ht="15.75">
      <c r="A530" s="6" t="s">
        <v>0</v>
      </c>
      <c r="B530" s="7" t="s">
        <v>51</v>
      </c>
      <c r="C530" s="7" t="s">
        <v>5</v>
      </c>
      <c r="D530" s="7" t="s">
        <v>7</v>
      </c>
      <c r="E530" s="7" t="s">
        <v>2</v>
      </c>
      <c r="F530" s="7" t="s">
        <v>3</v>
      </c>
      <c r="G530" s="7" t="s">
        <v>4</v>
      </c>
      <c r="H530" s="7" t="s">
        <v>52</v>
      </c>
      <c r="I530" s="7" t="s">
        <v>1</v>
      </c>
      <c r="J530" s="7" t="s">
        <v>6</v>
      </c>
      <c r="K530" s="8" t="s">
        <v>8</v>
      </c>
    </row>
    <row r="531" spans="1:11" ht="12.75">
      <c r="A531" s="13" t="s">
        <v>10</v>
      </c>
      <c r="B531" s="14"/>
      <c r="C531" s="15"/>
      <c r="D531" s="15">
        <v>20</v>
      </c>
      <c r="E531" s="15"/>
      <c r="F531" s="15"/>
      <c r="G531" s="15"/>
      <c r="H531" s="15"/>
      <c r="I531" s="15">
        <v>62</v>
      </c>
      <c r="J531" s="15"/>
      <c r="K531" s="34">
        <f aca="true" t="shared" si="30" ref="K531:K568">SUM(B531:J531)</f>
        <v>82</v>
      </c>
    </row>
    <row r="532" spans="1:11" ht="12.75">
      <c r="A532" s="20" t="s">
        <v>11</v>
      </c>
      <c r="B532" s="21"/>
      <c r="C532" s="22"/>
      <c r="D532" s="22"/>
      <c r="E532" s="22"/>
      <c r="F532" s="22"/>
      <c r="G532" s="22">
        <v>15</v>
      </c>
      <c r="H532" s="22"/>
      <c r="I532" s="22">
        <v>170</v>
      </c>
      <c r="J532" s="22"/>
      <c r="K532" s="34">
        <f t="shared" si="30"/>
        <v>185</v>
      </c>
    </row>
    <row r="533" spans="1:11" ht="12.75">
      <c r="A533" s="20" t="s">
        <v>54</v>
      </c>
      <c r="B533" s="21">
        <v>50</v>
      </c>
      <c r="C533" s="22"/>
      <c r="D533" s="22"/>
      <c r="E533" s="22">
        <v>36</v>
      </c>
      <c r="F533" s="22">
        <v>15</v>
      </c>
      <c r="G533" s="22"/>
      <c r="H533" s="22"/>
      <c r="I533" s="22"/>
      <c r="J533" s="22"/>
      <c r="K533" s="34">
        <f t="shared" si="30"/>
        <v>101</v>
      </c>
    </row>
    <row r="534" spans="1:11" ht="12.75">
      <c r="A534" s="20" t="s">
        <v>12</v>
      </c>
      <c r="B534" s="21">
        <v>75</v>
      </c>
      <c r="C534" s="22"/>
      <c r="D534" s="22">
        <v>308</v>
      </c>
      <c r="E534" s="22">
        <v>41</v>
      </c>
      <c r="F534" s="22">
        <v>50</v>
      </c>
      <c r="G534" s="22"/>
      <c r="H534" s="22"/>
      <c r="I534" s="22"/>
      <c r="J534" s="22"/>
      <c r="K534" s="34">
        <f t="shared" si="30"/>
        <v>474</v>
      </c>
    </row>
    <row r="535" spans="1:11" ht="12.75">
      <c r="A535" s="20" t="s">
        <v>13</v>
      </c>
      <c r="B535" s="21"/>
      <c r="C535" s="22"/>
      <c r="D535" s="22"/>
      <c r="E535" s="22"/>
      <c r="F535" s="22"/>
      <c r="G535" s="22"/>
      <c r="H535" s="22"/>
      <c r="I535" s="22"/>
      <c r="J535" s="22"/>
      <c r="K535" s="34">
        <f t="shared" si="30"/>
        <v>0</v>
      </c>
    </row>
    <row r="536" spans="1:11" ht="12.75">
      <c r="A536" s="20" t="s">
        <v>14</v>
      </c>
      <c r="B536" s="21">
        <v>70</v>
      </c>
      <c r="C536" s="22">
        <v>31</v>
      </c>
      <c r="D536" s="22"/>
      <c r="E536" s="22">
        <v>3</v>
      </c>
      <c r="F536" s="22"/>
      <c r="G536" s="22"/>
      <c r="H536" s="22"/>
      <c r="I536" s="22"/>
      <c r="J536" s="22"/>
      <c r="K536" s="34">
        <f t="shared" si="30"/>
        <v>104</v>
      </c>
    </row>
    <row r="537" spans="1:11" ht="12.75">
      <c r="A537" s="20" t="s">
        <v>15</v>
      </c>
      <c r="B537" s="21"/>
      <c r="C537" s="22"/>
      <c r="D537" s="22"/>
      <c r="E537" s="22"/>
      <c r="F537" s="22"/>
      <c r="G537" s="22"/>
      <c r="H537" s="22"/>
      <c r="I537" s="22"/>
      <c r="J537" s="22"/>
      <c r="K537" s="34">
        <f t="shared" si="30"/>
        <v>0</v>
      </c>
    </row>
    <row r="538" spans="1:11" ht="12.75">
      <c r="A538" s="20" t="s">
        <v>16</v>
      </c>
      <c r="B538" s="21"/>
      <c r="C538" s="22"/>
      <c r="D538" s="22">
        <v>200</v>
      </c>
      <c r="E538" s="22"/>
      <c r="F538" s="22"/>
      <c r="G538" s="22"/>
      <c r="H538" s="22"/>
      <c r="I538" s="22"/>
      <c r="J538" s="22">
        <v>180</v>
      </c>
      <c r="K538" s="34">
        <f t="shared" si="30"/>
        <v>380</v>
      </c>
    </row>
    <row r="539" spans="1:11" ht="12.75">
      <c r="A539" s="20" t="s">
        <v>17</v>
      </c>
      <c r="B539" s="21"/>
      <c r="C539" s="22">
        <v>36</v>
      </c>
      <c r="D539" s="22"/>
      <c r="E539" s="22"/>
      <c r="F539" s="22"/>
      <c r="G539" s="22">
        <v>2</v>
      </c>
      <c r="H539" s="22"/>
      <c r="I539" s="22"/>
      <c r="J539" s="22"/>
      <c r="K539" s="34">
        <f t="shared" si="30"/>
        <v>38</v>
      </c>
    </row>
    <row r="540" spans="1:11" ht="12.75">
      <c r="A540" s="20" t="s">
        <v>18</v>
      </c>
      <c r="B540" s="21"/>
      <c r="C540" s="22"/>
      <c r="D540" s="22"/>
      <c r="E540" s="22"/>
      <c r="F540" s="22"/>
      <c r="G540" s="22"/>
      <c r="H540" s="22"/>
      <c r="I540" s="22"/>
      <c r="J540" s="22"/>
      <c r="K540" s="34">
        <f t="shared" si="30"/>
        <v>0</v>
      </c>
    </row>
    <row r="541" spans="1:11" ht="12.75">
      <c r="A541" s="20" t="s">
        <v>19</v>
      </c>
      <c r="B541" s="21"/>
      <c r="C541" s="22"/>
      <c r="D541" s="22"/>
      <c r="E541" s="22"/>
      <c r="F541" s="22"/>
      <c r="G541" s="22"/>
      <c r="H541" s="22"/>
      <c r="I541" s="22"/>
      <c r="J541" s="22"/>
      <c r="K541" s="34">
        <f t="shared" si="30"/>
        <v>0</v>
      </c>
    </row>
    <row r="542" spans="1:11" ht="12.75">
      <c r="A542" s="20" t="s">
        <v>20</v>
      </c>
      <c r="B542" s="21"/>
      <c r="C542" s="22"/>
      <c r="D542" s="22">
        <v>26</v>
      </c>
      <c r="E542" s="22">
        <v>10</v>
      </c>
      <c r="F542" s="22"/>
      <c r="G542" s="22"/>
      <c r="H542" s="22"/>
      <c r="I542" s="22">
        <v>68</v>
      </c>
      <c r="J542" s="22"/>
      <c r="K542" s="34">
        <f t="shared" si="30"/>
        <v>104</v>
      </c>
    </row>
    <row r="543" spans="1:11" ht="12.75">
      <c r="A543" s="20" t="s">
        <v>21</v>
      </c>
      <c r="B543" s="21"/>
      <c r="C543" s="22"/>
      <c r="D543" s="22">
        <v>1800</v>
      </c>
      <c r="E543" s="22"/>
      <c r="F543" s="22"/>
      <c r="G543" s="22"/>
      <c r="H543" s="22"/>
      <c r="I543" s="22"/>
      <c r="J543" s="22"/>
      <c r="K543" s="34">
        <f t="shared" si="30"/>
        <v>1800</v>
      </c>
    </row>
    <row r="544" spans="1:11" ht="12.75">
      <c r="A544" s="20" t="s">
        <v>22</v>
      </c>
      <c r="B544" s="21"/>
      <c r="C544" s="22"/>
      <c r="D544" s="22"/>
      <c r="E544" s="22"/>
      <c r="F544" s="22">
        <v>4</v>
      </c>
      <c r="G544" s="22"/>
      <c r="H544" s="22"/>
      <c r="I544" s="22"/>
      <c r="J544" s="22"/>
      <c r="K544" s="34">
        <f t="shared" si="30"/>
        <v>4</v>
      </c>
    </row>
    <row r="545" spans="1:11" ht="12.75">
      <c r="A545" s="20" t="s">
        <v>23</v>
      </c>
      <c r="B545" s="21"/>
      <c r="C545" s="22"/>
      <c r="D545" s="22"/>
      <c r="E545" s="22"/>
      <c r="F545" s="22"/>
      <c r="G545" s="22"/>
      <c r="H545" s="22"/>
      <c r="I545" s="22"/>
      <c r="J545" s="22"/>
      <c r="K545" s="34">
        <f t="shared" si="30"/>
        <v>0</v>
      </c>
    </row>
    <row r="546" spans="1:11" ht="12.75">
      <c r="A546" s="20" t="s">
        <v>24</v>
      </c>
      <c r="B546" s="21"/>
      <c r="C546" s="22"/>
      <c r="D546" s="22"/>
      <c r="E546" s="22"/>
      <c r="F546" s="22"/>
      <c r="G546" s="22"/>
      <c r="H546" s="22"/>
      <c r="I546" s="22"/>
      <c r="J546" s="22"/>
      <c r="K546" s="34">
        <f t="shared" si="30"/>
        <v>0</v>
      </c>
    </row>
    <row r="547" spans="1:11" ht="12.75">
      <c r="A547" s="23" t="s">
        <v>25</v>
      </c>
      <c r="B547" s="21">
        <v>3</v>
      </c>
      <c r="C547" s="22"/>
      <c r="D547" s="22"/>
      <c r="E547" s="22"/>
      <c r="F547" s="22">
        <v>3</v>
      </c>
      <c r="G547" s="22"/>
      <c r="H547" s="22"/>
      <c r="I547" s="22"/>
      <c r="J547" s="22"/>
      <c r="K547" s="34">
        <f t="shared" si="30"/>
        <v>6</v>
      </c>
    </row>
    <row r="548" spans="1:11" ht="12.75">
      <c r="A548" s="20" t="s">
        <v>26</v>
      </c>
      <c r="B548" s="21">
        <v>2</v>
      </c>
      <c r="C548" s="22"/>
      <c r="D548" s="22"/>
      <c r="E548" s="22">
        <v>10</v>
      </c>
      <c r="F548" s="22"/>
      <c r="G548" s="22"/>
      <c r="H548" s="22"/>
      <c r="I548" s="22"/>
      <c r="J548" s="22"/>
      <c r="K548" s="34">
        <f t="shared" si="30"/>
        <v>12</v>
      </c>
    </row>
    <row r="549" spans="1:11" ht="12.75">
      <c r="A549" s="20" t="s">
        <v>27</v>
      </c>
      <c r="B549" s="21">
        <v>20</v>
      </c>
      <c r="C549" s="22"/>
      <c r="D549" s="22">
        <v>135</v>
      </c>
      <c r="E549" s="22">
        <v>230</v>
      </c>
      <c r="F549" s="22">
        <v>20</v>
      </c>
      <c r="G549" s="22"/>
      <c r="H549" s="22"/>
      <c r="I549" s="22">
        <v>37</v>
      </c>
      <c r="J549" s="22">
        <v>44</v>
      </c>
      <c r="K549" s="34">
        <f t="shared" si="30"/>
        <v>486</v>
      </c>
    </row>
    <row r="550" spans="1:11" ht="12.75">
      <c r="A550" s="20" t="s">
        <v>28</v>
      </c>
      <c r="B550" s="21">
        <v>1</v>
      </c>
      <c r="C550" s="22"/>
      <c r="D550" s="22"/>
      <c r="E550" s="22">
        <v>1</v>
      </c>
      <c r="F550" s="22">
        <v>15</v>
      </c>
      <c r="G550" s="22"/>
      <c r="H550" s="22"/>
      <c r="I550" s="22"/>
      <c r="J550" s="22"/>
      <c r="K550" s="34">
        <f t="shared" si="30"/>
        <v>17</v>
      </c>
    </row>
    <row r="551" spans="1:11" ht="12.75">
      <c r="A551" s="20" t="s">
        <v>29</v>
      </c>
      <c r="B551" s="21"/>
      <c r="C551" s="22"/>
      <c r="D551" s="22">
        <v>168</v>
      </c>
      <c r="E551" s="22">
        <v>21</v>
      </c>
      <c r="F551" s="22">
        <v>12</v>
      </c>
      <c r="G551" s="22"/>
      <c r="H551" s="22"/>
      <c r="I551" s="22">
        <v>22</v>
      </c>
      <c r="J551" s="22"/>
      <c r="K551" s="34">
        <f t="shared" si="30"/>
        <v>223</v>
      </c>
    </row>
    <row r="552" spans="1:11" ht="12.75">
      <c r="A552" s="20" t="s">
        <v>30</v>
      </c>
      <c r="B552" s="21">
        <v>20</v>
      </c>
      <c r="C552" s="22"/>
      <c r="D552" s="22">
        <v>1</v>
      </c>
      <c r="E552" s="22">
        <v>5.5</v>
      </c>
      <c r="F552" s="22">
        <v>36</v>
      </c>
      <c r="G552" s="22"/>
      <c r="H552" s="22"/>
      <c r="I552" s="22"/>
      <c r="J552" s="22"/>
      <c r="K552" s="34">
        <f t="shared" si="30"/>
        <v>62.5</v>
      </c>
    </row>
    <row r="553" spans="1:11" ht="12.75">
      <c r="A553" s="24" t="s">
        <v>31</v>
      </c>
      <c r="B553" s="21">
        <v>32</v>
      </c>
      <c r="C553" s="22">
        <v>3</v>
      </c>
      <c r="D553" s="22">
        <v>72</v>
      </c>
      <c r="E553" s="22">
        <v>18</v>
      </c>
      <c r="F553" s="22">
        <v>18</v>
      </c>
      <c r="G553" s="22"/>
      <c r="H553" s="22"/>
      <c r="I553" s="22">
        <v>2</v>
      </c>
      <c r="J553" s="22">
        <v>8</v>
      </c>
      <c r="K553" s="35">
        <f t="shared" si="30"/>
        <v>153</v>
      </c>
    </row>
    <row r="554" spans="1:11" ht="12.75">
      <c r="A554" s="25" t="s">
        <v>32</v>
      </c>
      <c r="B554" s="21"/>
      <c r="C554" s="22"/>
      <c r="D554" s="22">
        <v>3</v>
      </c>
      <c r="E554" s="22"/>
      <c r="F554" s="22">
        <v>5</v>
      </c>
      <c r="G554" s="22"/>
      <c r="H554" s="22"/>
      <c r="I554" s="22"/>
      <c r="J554" s="22"/>
      <c r="K554" s="35">
        <f t="shared" si="30"/>
        <v>8</v>
      </c>
    </row>
    <row r="555" spans="1:11" ht="12.75">
      <c r="A555" s="27" t="s">
        <v>33</v>
      </c>
      <c r="B555" s="21">
        <v>43</v>
      </c>
      <c r="C555" s="22"/>
      <c r="D555" s="22">
        <v>3</v>
      </c>
      <c r="E555" s="22">
        <v>2</v>
      </c>
      <c r="F555" s="22">
        <v>10</v>
      </c>
      <c r="G555" s="22"/>
      <c r="H555" s="22"/>
      <c r="I555" s="22"/>
      <c r="J555" s="22"/>
      <c r="K555" s="35">
        <f t="shared" si="30"/>
        <v>58</v>
      </c>
    </row>
    <row r="556" spans="1:11" ht="12.75">
      <c r="A556" s="27" t="s">
        <v>34</v>
      </c>
      <c r="B556" s="28">
        <v>13</v>
      </c>
      <c r="C556" s="29"/>
      <c r="D556" s="29">
        <v>5</v>
      </c>
      <c r="E556" s="29">
        <v>2</v>
      </c>
      <c r="F556" s="29"/>
      <c r="G556" s="29"/>
      <c r="H556" s="29"/>
      <c r="I556" s="29"/>
      <c r="J556" s="29"/>
      <c r="K556" s="35">
        <f t="shared" si="30"/>
        <v>20</v>
      </c>
    </row>
    <row r="557" spans="1:11" ht="12.75">
      <c r="A557" s="27" t="s">
        <v>35</v>
      </c>
      <c r="B557" s="25">
        <v>25</v>
      </c>
      <c r="C557" s="25"/>
      <c r="D557" s="25">
        <v>4</v>
      </c>
      <c r="E557" s="25">
        <v>2</v>
      </c>
      <c r="F557" s="25"/>
      <c r="G557" s="25"/>
      <c r="H557" s="25"/>
      <c r="I557" s="25"/>
      <c r="J557" s="25"/>
      <c r="K557" s="35">
        <f t="shared" si="30"/>
        <v>31</v>
      </c>
    </row>
    <row r="558" spans="1:11" ht="12.75">
      <c r="A558" s="27" t="s">
        <v>36</v>
      </c>
      <c r="B558" s="25"/>
      <c r="C558" s="25"/>
      <c r="D558" s="25"/>
      <c r="E558" s="25"/>
      <c r="F558" s="25"/>
      <c r="G558" s="25"/>
      <c r="H558" s="25"/>
      <c r="I558" s="25"/>
      <c r="J558" s="25"/>
      <c r="K558" s="35">
        <f t="shared" si="30"/>
        <v>0</v>
      </c>
    </row>
    <row r="559" spans="1:11" ht="12.75">
      <c r="A559" s="27" t="s">
        <v>37</v>
      </c>
      <c r="B559" s="25">
        <v>2</v>
      </c>
      <c r="C559" s="25"/>
      <c r="D559" s="25">
        <v>12</v>
      </c>
      <c r="E559" s="25">
        <v>7</v>
      </c>
      <c r="F559" s="25"/>
      <c r="G559" s="25"/>
      <c r="H559" s="25"/>
      <c r="I559" s="25"/>
      <c r="J559" s="25"/>
      <c r="K559" s="35">
        <f t="shared" si="30"/>
        <v>21</v>
      </c>
    </row>
    <row r="560" spans="1:11" ht="12.75">
      <c r="A560" s="33" t="s">
        <v>55</v>
      </c>
      <c r="B560" s="25"/>
      <c r="C560" s="25">
        <v>2</v>
      </c>
      <c r="D560" s="25">
        <v>21</v>
      </c>
      <c r="E560" s="25">
        <v>2.5</v>
      </c>
      <c r="F560" s="25">
        <v>2</v>
      </c>
      <c r="G560" s="25"/>
      <c r="H560" s="25"/>
      <c r="I560" s="25">
        <v>1</v>
      </c>
      <c r="J560" s="25"/>
      <c r="K560" s="35">
        <f t="shared" si="30"/>
        <v>28.5</v>
      </c>
    </row>
    <row r="561" spans="1:11" ht="12.75">
      <c r="A561" s="33" t="s">
        <v>56</v>
      </c>
      <c r="B561" s="25">
        <v>1</v>
      </c>
      <c r="C561" s="25"/>
      <c r="D561" s="25">
        <v>4</v>
      </c>
      <c r="E561" s="25"/>
      <c r="F561" s="25"/>
      <c r="G561" s="25"/>
      <c r="H561" s="25"/>
      <c r="I561" s="25"/>
      <c r="J561" s="25"/>
      <c r="K561" s="34">
        <f t="shared" si="30"/>
        <v>5</v>
      </c>
    </row>
    <row r="562" spans="1:11" ht="12.75">
      <c r="A562" s="27" t="s">
        <v>57</v>
      </c>
      <c r="B562" s="25"/>
      <c r="C562" s="25"/>
      <c r="D562" s="25"/>
      <c r="E562" s="25"/>
      <c r="F562" s="25"/>
      <c r="G562" s="25"/>
      <c r="H562" s="25"/>
      <c r="I562" s="25"/>
      <c r="J562" s="25"/>
      <c r="K562" s="34">
        <f t="shared" si="30"/>
        <v>0</v>
      </c>
    </row>
    <row r="563" spans="1:11" ht="12.75">
      <c r="A563" s="27" t="s">
        <v>58</v>
      </c>
      <c r="B563" s="25">
        <v>4</v>
      </c>
      <c r="C563" s="25"/>
      <c r="D563" s="25">
        <v>2</v>
      </c>
      <c r="E563" s="25"/>
      <c r="F563" s="25"/>
      <c r="G563" s="25"/>
      <c r="H563" s="25"/>
      <c r="I563" s="25"/>
      <c r="J563" s="25"/>
      <c r="K563" s="34">
        <f t="shared" si="30"/>
        <v>6</v>
      </c>
    </row>
    <row r="564" spans="1:11" ht="12.75">
      <c r="A564" s="27" t="s">
        <v>59</v>
      </c>
      <c r="B564" s="25">
        <v>1.5</v>
      </c>
      <c r="C564" s="25"/>
      <c r="D564" s="25"/>
      <c r="E564" s="25"/>
      <c r="F564" s="25"/>
      <c r="G564" s="25"/>
      <c r="H564" s="25"/>
      <c r="I564" s="25"/>
      <c r="J564" s="25"/>
      <c r="K564" s="34">
        <f t="shared" si="30"/>
        <v>1.5</v>
      </c>
    </row>
    <row r="565" spans="1:11" ht="12.75">
      <c r="A565" s="27" t="s">
        <v>38</v>
      </c>
      <c r="B565" s="25"/>
      <c r="C565" s="25"/>
      <c r="D565" s="25">
        <v>80</v>
      </c>
      <c r="E565" s="25"/>
      <c r="F565" s="25"/>
      <c r="G565" s="25"/>
      <c r="H565" s="25"/>
      <c r="I565" s="25"/>
      <c r="J565" s="25"/>
      <c r="K565" s="34">
        <f t="shared" si="30"/>
        <v>80</v>
      </c>
    </row>
    <row r="566" spans="1:11" ht="12.75">
      <c r="A566" s="25" t="s">
        <v>39</v>
      </c>
      <c r="B566" s="25">
        <v>4100</v>
      </c>
      <c r="C566" s="25">
        <v>526</v>
      </c>
      <c r="D566" s="25">
        <v>1600</v>
      </c>
      <c r="E566" s="25">
        <v>90.09</v>
      </c>
      <c r="F566" s="25">
        <v>5035</v>
      </c>
      <c r="G566" s="25">
        <v>70</v>
      </c>
      <c r="H566" s="25">
        <v>29</v>
      </c>
      <c r="I566" s="25">
        <v>577</v>
      </c>
      <c r="J566" s="25"/>
      <c r="K566" s="34">
        <f t="shared" si="30"/>
        <v>12027.09</v>
      </c>
    </row>
    <row r="567" spans="1:11" ht="12.75">
      <c r="A567" s="25" t="s">
        <v>40</v>
      </c>
      <c r="B567" s="25"/>
      <c r="C567" s="25"/>
      <c r="D567" s="25">
        <v>54</v>
      </c>
      <c r="E567" s="25"/>
      <c r="F567" s="25"/>
      <c r="G567" s="25">
        <v>140.94</v>
      </c>
      <c r="H567" s="25">
        <v>27</v>
      </c>
      <c r="I567" s="25"/>
      <c r="J567" s="25"/>
      <c r="K567" s="46">
        <f t="shared" si="30"/>
        <v>221.94</v>
      </c>
    </row>
    <row r="568" spans="1:11" ht="12.75">
      <c r="A568" s="27" t="s">
        <v>74</v>
      </c>
      <c r="B568" s="25"/>
      <c r="C568" s="25"/>
      <c r="D568" s="25">
        <v>2</v>
      </c>
      <c r="E568" s="25"/>
      <c r="F568" s="25"/>
      <c r="G568" s="25"/>
      <c r="H568" s="25"/>
      <c r="I568" s="25"/>
      <c r="J568" s="25"/>
      <c r="K568" s="25">
        <f t="shared" si="30"/>
        <v>2</v>
      </c>
    </row>
    <row r="569" ht="12.75">
      <c r="A569" s="2"/>
    </row>
    <row r="570" ht="12.75">
      <c r="A570" s="2"/>
    </row>
    <row r="571" spans="1:4" ht="15.75">
      <c r="A571" s="63" t="s">
        <v>77</v>
      </c>
      <c r="B571" s="64"/>
      <c r="C571" s="64"/>
      <c r="D571" s="64"/>
    </row>
    <row r="572" spans="1:4" ht="12.75">
      <c r="A572" s="64" t="s">
        <v>78</v>
      </c>
      <c r="B572" s="64"/>
      <c r="C572" s="64"/>
      <c r="D572" s="64"/>
    </row>
    <row r="573" spans="1:4" ht="12.75">
      <c r="A573" s="64" t="s">
        <v>79</v>
      </c>
      <c r="B573" s="64"/>
      <c r="C573" s="64"/>
      <c r="D573" s="64"/>
    </row>
    <row r="574" ht="12.75">
      <c r="A574" s="2"/>
    </row>
    <row r="575" ht="12.75">
      <c r="A575" s="2"/>
    </row>
    <row r="577" spans="1:14" ht="15.75">
      <c r="A577" s="75" t="s">
        <v>86</v>
      </c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</row>
    <row r="578" ht="13.5" thickBot="1"/>
    <row r="579" spans="1:14" ht="25.5">
      <c r="A579" s="6" t="s">
        <v>0</v>
      </c>
      <c r="B579" s="48" t="s">
        <v>42</v>
      </c>
      <c r="C579" s="48" t="s">
        <v>43</v>
      </c>
      <c r="D579" s="48" t="s">
        <v>44</v>
      </c>
      <c r="E579" s="48" t="s">
        <v>45</v>
      </c>
      <c r="F579" s="48" t="s">
        <v>44</v>
      </c>
      <c r="G579" s="48" t="s">
        <v>46</v>
      </c>
      <c r="H579" s="48" t="s">
        <v>46</v>
      </c>
      <c r="I579" s="48" t="s">
        <v>45</v>
      </c>
      <c r="J579" s="48" t="s">
        <v>47</v>
      </c>
      <c r="K579" s="48" t="s">
        <v>48</v>
      </c>
      <c r="L579" s="48" t="s">
        <v>49</v>
      </c>
      <c r="M579" s="48" t="s">
        <v>50</v>
      </c>
      <c r="N579" s="49" t="s">
        <v>8</v>
      </c>
    </row>
    <row r="580" spans="1:14" ht="12.75">
      <c r="A580" s="13" t="s">
        <v>10</v>
      </c>
      <c r="B580" s="36">
        <f aca="true" t="shared" si="31" ref="B580:B610">K10</f>
        <v>34</v>
      </c>
      <c r="C580" s="36">
        <f aca="true" t="shared" si="32" ref="C580:C610">K60</f>
        <v>101</v>
      </c>
      <c r="D580" s="36">
        <f aca="true" t="shared" si="33" ref="D580:D610">K107</f>
        <v>64</v>
      </c>
      <c r="E580" s="36">
        <f aca="true" t="shared" si="34" ref="E580:E610">K154</f>
        <v>25</v>
      </c>
      <c r="F580" s="36">
        <f aca="true" t="shared" si="35" ref="F580:F610">K200</f>
        <v>47</v>
      </c>
      <c r="G580" s="36">
        <f aca="true" t="shared" si="36" ref="G580:G610">K244</f>
        <v>73</v>
      </c>
      <c r="H580" s="36">
        <f aca="true" t="shared" si="37" ref="H580:H610">+K290</f>
        <v>247</v>
      </c>
      <c r="I580" s="36">
        <f aca="true" t="shared" si="38" ref="I580:I610">K338</f>
        <v>143</v>
      </c>
      <c r="J580" s="36">
        <f aca="true" t="shared" si="39" ref="J580:J610">K384</f>
        <v>543.5</v>
      </c>
      <c r="K580" s="36">
        <f aca="true" t="shared" si="40" ref="K580:K617">K433</f>
        <v>1174</v>
      </c>
      <c r="L580" s="36">
        <f aca="true" t="shared" si="41" ref="L580:L610">K485</f>
        <v>728</v>
      </c>
      <c r="M580" s="36">
        <f aca="true" t="shared" si="42" ref="M580:M610">K531</f>
        <v>82</v>
      </c>
      <c r="N580" s="50">
        <f aca="true" t="shared" si="43" ref="N580:N610">SUM(B580:M580)</f>
        <v>3261.5</v>
      </c>
    </row>
    <row r="581" spans="1:14" ht="12.75">
      <c r="A581" s="20" t="s">
        <v>11</v>
      </c>
      <c r="B581" s="36">
        <f t="shared" si="31"/>
        <v>315</v>
      </c>
      <c r="C581" s="36">
        <f t="shared" si="32"/>
        <v>234</v>
      </c>
      <c r="D581" s="36">
        <f t="shared" si="33"/>
        <v>0</v>
      </c>
      <c r="E581" s="36">
        <f t="shared" si="34"/>
        <v>0</v>
      </c>
      <c r="F581" s="36">
        <f t="shared" si="35"/>
        <v>0</v>
      </c>
      <c r="G581" s="36">
        <f t="shared" si="36"/>
        <v>0</v>
      </c>
      <c r="H581" s="36">
        <f t="shared" si="37"/>
        <v>0</v>
      </c>
      <c r="I581" s="36">
        <f t="shared" si="38"/>
        <v>0</v>
      </c>
      <c r="J581" s="36">
        <f t="shared" si="39"/>
        <v>415</v>
      </c>
      <c r="K581" s="36">
        <f t="shared" si="40"/>
        <v>24</v>
      </c>
      <c r="L581" s="36">
        <f t="shared" si="41"/>
        <v>15</v>
      </c>
      <c r="M581" s="36">
        <f t="shared" si="42"/>
        <v>185</v>
      </c>
      <c r="N581" s="50">
        <f t="shared" si="43"/>
        <v>1188</v>
      </c>
    </row>
    <row r="582" spans="1:14" ht="12.75">
      <c r="A582" s="20" t="s">
        <v>54</v>
      </c>
      <c r="B582" s="36">
        <f t="shared" si="31"/>
        <v>49</v>
      </c>
      <c r="C582" s="36">
        <f t="shared" si="32"/>
        <v>30</v>
      </c>
      <c r="D582" s="36">
        <f t="shared" si="33"/>
        <v>26</v>
      </c>
      <c r="E582" s="36">
        <f t="shared" si="34"/>
        <v>36</v>
      </c>
      <c r="F582" s="36">
        <f t="shared" si="35"/>
        <v>24</v>
      </c>
      <c r="G582" s="36">
        <f t="shared" si="36"/>
        <v>78</v>
      </c>
      <c r="H582" s="36">
        <f t="shared" si="37"/>
        <v>129</v>
      </c>
      <c r="I582" s="36">
        <f t="shared" si="38"/>
        <v>85</v>
      </c>
      <c r="J582" s="36">
        <f t="shared" si="39"/>
        <v>30</v>
      </c>
      <c r="K582" s="36">
        <f t="shared" si="40"/>
        <v>103</v>
      </c>
      <c r="L582" s="36">
        <f t="shared" si="41"/>
        <v>94.5</v>
      </c>
      <c r="M582" s="36">
        <f t="shared" si="42"/>
        <v>101</v>
      </c>
      <c r="N582" s="50">
        <f t="shared" si="43"/>
        <v>785.5</v>
      </c>
    </row>
    <row r="583" spans="1:14" ht="12.75">
      <c r="A583" s="20" t="s">
        <v>12</v>
      </c>
      <c r="B583" s="36">
        <f t="shared" si="31"/>
        <v>352</v>
      </c>
      <c r="C583" s="36">
        <f t="shared" si="32"/>
        <v>366</v>
      </c>
      <c r="D583" s="36">
        <f t="shared" si="33"/>
        <v>118</v>
      </c>
      <c r="E583" s="36">
        <f t="shared" si="34"/>
        <v>26</v>
      </c>
      <c r="F583" s="36">
        <f t="shared" si="35"/>
        <v>3</v>
      </c>
      <c r="G583" s="36">
        <f t="shared" si="36"/>
        <v>133</v>
      </c>
      <c r="H583" s="36">
        <f t="shared" si="37"/>
        <v>185</v>
      </c>
      <c r="I583" s="36">
        <f t="shared" si="38"/>
        <v>50</v>
      </c>
      <c r="J583" s="36">
        <f t="shared" si="39"/>
        <v>71.5</v>
      </c>
      <c r="K583" s="36">
        <f t="shared" si="40"/>
        <v>173</v>
      </c>
      <c r="L583" s="36">
        <f t="shared" si="41"/>
        <v>199</v>
      </c>
      <c r="M583" s="36">
        <f t="shared" si="42"/>
        <v>474</v>
      </c>
      <c r="N583" s="50">
        <f t="shared" si="43"/>
        <v>2150.5</v>
      </c>
    </row>
    <row r="584" spans="1:14" ht="12.75">
      <c r="A584" s="20" t="s">
        <v>13</v>
      </c>
      <c r="B584" s="36">
        <f t="shared" si="31"/>
        <v>10</v>
      </c>
      <c r="C584" s="36">
        <f t="shared" si="32"/>
        <v>0</v>
      </c>
      <c r="D584" s="36">
        <f t="shared" si="33"/>
        <v>12</v>
      </c>
      <c r="E584" s="36">
        <f t="shared" si="34"/>
        <v>0</v>
      </c>
      <c r="F584" s="36">
        <f t="shared" si="35"/>
        <v>0</v>
      </c>
      <c r="G584" s="36">
        <f t="shared" si="36"/>
        <v>0</v>
      </c>
      <c r="H584" s="36">
        <f t="shared" si="37"/>
        <v>0</v>
      </c>
      <c r="I584" s="36">
        <f t="shared" si="38"/>
        <v>3</v>
      </c>
      <c r="J584" s="36">
        <f t="shared" si="39"/>
        <v>4</v>
      </c>
      <c r="K584" s="36">
        <f t="shared" si="40"/>
        <v>2</v>
      </c>
      <c r="L584" s="36">
        <f t="shared" si="41"/>
        <v>0</v>
      </c>
      <c r="M584" s="36">
        <f t="shared" si="42"/>
        <v>0</v>
      </c>
      <c r="N584" s="50">
        <f t="shared" si="43"/>
        <v>31</v>
      </c>
    </row>
    <row r="585" spans="1:14" ht="12.75">
      <c r="A585" s="20" t="s">
        <v>14</v>
      </c>
      <c r="B585" s="36">
        <f t="shared" si="31"/>
        <v>161</v>
      </c>
      <c r="C585" s="36">
        <f t="shared" si="32"/>
        <v>146</v>
      </c>
      <c r="D585" s="36">
        <f t="shared" si="33"/>
        <v>174</v>
      </c>
      <c r="E585" s="36">
        <f t="shared" si="34"/>
        <v>360</v>
      </c>
      <c r="F585" s="36">
        <f t="shared" si="35"/>
        <v>335</v>
      </c>
      <c r="G585" s="36">
        <f t="shared" si="36"/>
        <v>234</v>
      </c>
      <c r="H585" s="36">
        <f t="shared" si="37"/>
        <v>227</v>
      </c>
      <c r="I585" s="36">
        <f t="shared" si="38"/>
        <v>403</v>
      </c>
      <c r="J585" s="36">
        <f t="shared" si="39"/>
        <v>451</v>
      </c>
      <c r="K585" s="36">
        <f t="shared" si="40"/>
        <v>260</v>
      </c>
      <c r="L585" s="36">
        <f t="shared" si="41"/>
        <v>163</v>
      </c>
      <c r="M585" s="36">
        <f t="shared" si="42"/>
        <v>104</v>
      </c>
      <c r="N585" s="50">
        <f t="shared" si="43"/>
        <v>3018</v>
      </c>
    </row>
    <row r="586" spans="1:14" ht="12.75">
      <c r="A586" s="20" t="s">
        <v>15</v>
      </c>
      <c r="B586" s="36">
        <f t="shared" si="31"/>
        <v>0</v>
      </c>
      <c r="C586" s="36">
        <f t="shared" si="32"/>
        <v>0</v>
      </c>
      <c r="D586" s="36">
        <f t="shared" si="33"/>
        <v>0</v>
      </c>
      <c r="E586" s="36">
        <f t="shared" si="34"/>
        <v>0</v>
      </c>
      <c r="F586" s="36">
        <f t="shared" si="35"/>
        <v>0</v>
      </c>
      <c r="G586" s="36">
        <f t="shared" si="36"/>
        <v>0</v>
      </c>
      <c r="H586" s="36">
        <f t="shared" si="37"/>
        <v>0</v>
      </c>
      <c r="I586" s="36">
        <f t="shared" si="38"/>
        <v>0</v>
      </c>
      <c r="J586" s="36">
        <f t="shared" si="39"/>
        <v>0</v>
      </c>
      <c r="K586" s="36">
        <f t="shared" si="40"/>
        <v>0</v>
      </c>
      <c r="L586" s="36">
        <f t="shared" si="41"/>
        <v>0</v>
      </c>
      <c r="M586" s="36">
        <f t="shared" si="42"/>
        <v>0</v>
      </c>
      <c r="N586" s="50">
        <f t="shared" si="43"/>
        <v>0</v>
      </c>
    </row>
    <row r="587" spans="1:14" ht="12.75">
      <c r="A587" s="20" t="s">
        <v>16</v>
      </c>
      <c r="B587" s="36">
        <f t="shared" si="31"/>
        <v>102</v>
      </c>
      <c r="C587" s="36">
        <f t="shared" si="32"/>
        <v>300</v>
      </c>
      <c r="D587" s="36">
        <f t="shared" si="33"/>
        <v>187</v>
      </c>
      <c r="E587" s="36">
        <f t="shared" si="34"/>
        <v>190</v>
      </c>
      <c r="F587" s="36">
        <f t="shared" si="35"/>
        <v>82</v>
      </c>
      <c r="G587" s="36">
        <f t="shared" si="36"/>
        <v>141</v>
      </c>
      <c r="H587" s="36">
        <f t="shared" si="37"/>
        <v>54</v>
      </c>
      <c r="I587" s="36">
        <f t="shared" si="38"/>
        <v>342</v>
      </c>
      <c r="J587" s="36">
        <f t="shared" si="39"/>
        <v>350</v>
      </c>
      <c r="K587" s="36">
        <f t="shared" si="40"/>
        <v>326</v>
      </c>
      <c r="L587" s="36">
        <f t="shared" si="41"/>
        <v>190</v>
      </c>
      <c r="M587" s="36">
        <f t="shared" si="42"/>
        <v>380</v>
      </c>
      <c r="N587" s="50">
        <f t="shared" si="43"/>
        <v>2644</v>
      </c>
    </row>
    <row r="588" spans="1:14" ht="12.75">
      <c r="A588" s="20" t="s">
        <v>17</v>
      </c>
      <c r="B588" s="36">
        <f t="shared" si="31"/>
        <v>21</v>
      </c>
      <c r="C588" s="36">
        <f t="shared" si="32"/>
        <v>6</v>
      </c>
      <c r="D588" s="36">
        <f t="shared" si="33"/>
        <v>2</v>
      </c>
      <c r="E588" s="36">
        <f t="shared" si="34"/>
        <v>9</v>
      </c>
      <c r="F588" s="36">
        <f t="shared" si="35"/>
        <v>48</v>
      </c>
      <c r="G588" s="36">
        <f t="shared" si="36"/>
        <v>39</v>
      </c>
      <c r="H588" s="36">
        <f t="shared" si="37"/>
        <v>37</v>
      </c>
      <c r="I588" s="36">
        <f t="shared" si="38"/>
        <v>7</v>
      </c>
      <c r="J588" s="36">
        <f t="shared" si="39"/>
        <v>39</v>
      </c>
      <c r="K588" s="36">
        <f t="shared" si="40"/>
        <v>17</v>
      </c>
      <c r="L588" s="36">
        <f t="shared" si="41"/>
        <v>27</v>
      </c>
      <c r="M588" s="36">
        <f t="shared" si="42"/>
        <v>38</v>
      </c>
      <c r="N588" s="50">
        <f t="shared" si="43"/>
        <v>290</v>
      </c>
    </row>
    <row r="589" spans="1:14" ht="12.75">
      <c r="A589" s="20" t="s">
        <v>18</v>
      </c>
      <c r="B589" s="36">
        <f t="shared" si="31"/>
        <v>0</v>
      </c>
      <c r="C589" s="36">
        <f t="shared" si="32"/>
        <v>0</v>
      </c>
      <c r="D589" s="36">
        <f t="shared" si="33"/>
        <v>0</v>
      </c>
      <c r="E589" s="36">
        <f t="shared" si="34"/>
        <v>0</v>
      </c>
      <c r="F589" s="36">
        <f t="shared" si="35"/>
        <v>0</v>
      </c>
      <c r="G589" s="36">
        <f t="shared" si="36"/>
        <v>0</v>
      </c>
      <c r="H589" s="36">
        <f t="shared" si="37"/>
        <v>0</v>
      </c>
      <c r="I589" s="36">
        <f t="shared" si="38"/>
        <v>0</v>
      </c>
      <c r="J589" s="36">
        <f t="shared" si="39"/>
        <v>0</v>
      </c>
      <c r="K589" s="36">
        <f t="shared" si="40"/>
        <v>0</v>
      </c>
      <c r="L589" s="36">
        <f t="shared" si="41"/>
        <v>0</v>
      </c>
      <c r="M589" s="36">
        <f t="shared" si="42"/>
        <v>0</v>
      </c>
      <c r="N589" s="50">
        <f t="shared" si="43"/>
        <v>0</v>
      </c>
    </row>
    <row r="590" spans="1:14" ht="12.75">
      <c r="A590" s="20" t="s">
        <v>19</v>
      </c>
      <c r="B590" s="36">
        <f t="shared" si="31"/>
        <v>2</v>
      </c>
      <c r="C590" s="36">
        <f t="shared" si="32"/>
        <v>7</v>
      </c>
      <c r="D590" s="36">
        <f t="shared" si="33"/>
        <v>34</v>
      </c>
      <c r="E590" s="36">
        <f t="shared" si="34"/>
        <v>0</v>
      </c>
      <c r="F590" s="36">
        <f t="shared" si="35"/>
        <v>9</v>
      </c>
      <c r="G590" s="36">
        <f t="shared" si="36"/>
        <v>0</v>
      </c>
      <c r="H590" s="36">
        <f t="shared" si="37"/>
        <v>0</v>
      </c>
      <c r="I590" s="36">
        <f t="shared" si="38"/>
        <v>0</v>
      </c>
      <c r="J590" s="36">
        <f t="shared" si="39"/>
        <v>2</v>
      </c>
      <c r="K590" s="36">
        <f t="shared" si="40"/>
        <v>5</v>
      </c>
      <c r="L590" s="36">
        <f t="shared" si="41"/>
        <v>8</v>
      </c>
      <c r="M590" s="36">
        <f t="shared" si="42"/>
        <v>0</v>
      </c>
      <c r="N590" s="50">
        <f t="shared" si="43"/>
        <v>67</v>
      </c>
    </row>
    <row r="591" spans="1:14" ht="12.75">
      <c r="A591" s="20" t="s">
        <v>20</v>
      </c>
      <c r="B591" s="36">
        <f t="shared" si="31"/>
        <v>151</v>
      </c>
      <c r="C591" s="36">
        <f t="shared" si="32"/>
        <v>111</v>
      </c>
      <c r="D591" s="36">
        <f t="shared" si="33"/>
        <v>82</v>
      </c>
      <c r="E591" s="36">
        <f t="shared" si="34"/>
        <v>135</v>
      </c>
      <c r="F591" s="36">
        <f t="shared" si="35"/>
        <v>133</v>
      </c>
      <c r="G591" s="36">
        <f t="shared" si="36"/>
        <v>149</v>
      </c>
      <c r="H591" s="36">
        <f t="shared" si="37"/>
        <v>64</v>
      </c>
      <c r="I591" s="36">
        <f t="shared" si="38"/>
        <v>79</v>
      </c>
      <c r="J591" s="36">
        <f t="shared" si="39"/>
        <v>179</v>
      </c>
      <c r="K591" s="36">
        <f t="shared" si="40"/>
        <v>63</v>
      </c>
      <c r="L591" s="36">
        <f t="shared" si="41"/>
        <v>69</v>
      </c>
      <c r="M591" s="36">
        <f t="shared" si="42"/>
        <v>104</v>
      </c>
      <c r="N591" s="50">
        <f t="shared" si="43"/>
        <v>1319</v>
      </c>
    </row>
    <row r="592" spans="1:14" ht="12.75">
      <c r="A592" s="20" t="s">
        <v>21</v>
      </c>
      <c r="B592" s="36">
        <f t="shared" si="31"/>
        <v>99</v>
      </c>
      <c r="C592" s="36">
        <f t="shared" si="32"/>
        <v>141</v>
      </c>
      <c r="D592" s="36">
        <f t="shared" si="33"/>
        <v>616</v>
      </c>
      <c r="E592" s="36">
        <f t="shared" si="34"/>
        <v>528</v>
      </c>
      <c r="F592" s="36">
        <f t="shared" si="35"/>
        <v>1296</v>
      </c>
      <c r="G592" s="36">
        <f t="shared" si="36"/>
        <v>2134</v>
      </c>
      <c r="H592" s="36">
        <f t="shared" si="37"/>
        <v>1121</v>
      </c>
      <c r="I592" s="36">
        <f t="shared" si="38"/>
        <v>656</v>
      </c>
      <c r="J592" s="36">
        <f t="shared" si="39"/>
        <v>364</v>
      </c>
      <c r="K592" s="36">
        <f t="shared" si="40"/>
        <v>1235</v>
      </c>
      <c r="L592" s="36">
        <f t="shared" si="41"/>
        <v>930</v>
      </c>
      <c r="M592" s="36">
        <f t="shared" si="42"/>
        <v>1800</v>
      </c>
      <c r="N592" s="50">
        <f t="shared" si="43"/>
        <v>10920</v>
      </c>
    </row>
    <row r="593" spans="1:14" ht="12.75">
      <c r="A593" s="20" t="s">
        <v>22</v>
      </c>
      <c r="B593" s="36">
        <f t="shared" si="31"/>
        <v>0</v>
      </c>
      <c r="C593" s="36">
        <f t="shared" si="32"/>
        <v>0</v>
      </c>
      <c r="D593" s="36">
        <f t="shared" si="33"/>
        <v>0</v>
      </c>
      <c r="E593" s="36">
        <f t="shared" si="34"/>
        <v>0</v>
      </c>
      <c r="F593" s="36">
        <f t="shared" si="35"/>
        <v>73</v>
      </c>
      <c r="G593" s="36">
        <f t="shared" si="36"/>
        <v>0</v>
      </c>
      <c r="H593" s="36">
        <f t="shared" si="37"/>
        <v>0</v>
      </c>
      <c r="I593" s="36">
        <f t="shared" si="38"/>
        <v>0</v>
      </c>
      <c r="J593" s="36">
        <f t="shared" si="39"/>
        <v>78</v>
      </c>
      <c r="K593" s="36">
        <f t="shared" si="40"/>
        <v>0</v>
      </c>
      <c r="L593" s="36">
        <f t="shared" si="41"/>
        <v>6</v>
      </c>
      <c r="M593" s="36">
        <f t="shared" si="42"/>
        <v>4</v>
      </c>
      <c r="N593" s="50">
        <f t="shared" si="43"/>
        <v>161</v>
      </c>
    </row>
    <row r="594" spans="1:14" ht="12.75">
      <c r="A594" s="20" t="s">
        <v>23</v>
      </c>
      <c r="B594" s="36">
        <f t="shared" si="31"/>
        <v>0</v>
      </c>
      <c r="C594" s="36">
        <f t="shared" si="32"/>
        <v>0</v>
      </c>
      <c r="D594" s="36">
        <f t="shared" si="33"/>
        <v>0</v>
      </c>
      <c r="E594" s="36">
        <f t="shared" si="34"/>
        <v>0</v>
      </c>
      <c r="F594" s="36">
        <f t="shared" si="35"/>
        <v>0</v>
      </c>
      <c r="G594" s="36">
        <f t="shared" si="36"/>
        <v>0</v>
      </c>
      <c r="H594" s="36">
        <f t="shared" si="37"/>
        <v>0</v>
      </c>
      <c r="I594" s="36">
        <f t="shared" si="38"/>
        <v>0</v>
      </c>
      <c r="J594" s="36">
        <f t="shared" si="39"/>
        <v>0</v>
      </c>
      <c r="K594" s="36">
        <f t="shared" si="40"/>
        <v>0</v>
      </c>
      <c r="L594" s="36">
        <f t="shared" si="41"/>
        <v>0</v>
      </c>
      <c r="M594" s="36">
        <f t="shared" si="42"/>
        <v>0</v>
      </c>
      <c r="N594" s="50">
        <f t="shared" si="43"/>
        <v>0</v>
      </c>
    </row>
    <row r="595" spans="1:14" ht="12.75">
      <c r="A595" s="20" t="s">
        <v>24</v>
      </c>
      <c r="B595" s="36">
        <f t="shared" si="31"/>
        <v>2</v>
      </c>
      <c r="C595" s="36">
        <f t="shared" si="32"/>
        <v>1</v>
      </c>
      <c r="D595" s="36">
        <f t="shared" si="33"/>
        <v>0</v>
      </c>
      <c r="E595" s="36">
        <f t="shared" si="34"/>
        <v>1</v>
      </c>
      <c r="F595" s="36">
        <f t="shared" si="35"/>
        <v>5</v>
      </c>
      <c r="G595" s="36">
        <f t="shared" si="36"/>
        <v>3</v>
      </c>
      <c r="H595" s="36">
        <f t="shared" si="37"/>
        <v>1</v>
      </c>
      <c r="I595" s="36">
        <f t="shared" si="38"/>
        <v>0</v>
      </c>
      <c r="J595" s="36">
        <f t="shared" si="39"/>
        <v>3</v>
      </c>
      <c r="K595" s="36">
        <f t="shared" si="40"/>
        <v>7</v>
      </c>
      <c r="L595" s="36">
        <f t="shared" si="41"/>
        <v>3.5</v>
      </c>
      <c r="M595" s="36">
        <f t="shared" si="42"/>
        <v>0</v>
      </c>
      <c r="N595" s="50">
        <f t="shared" si="43"/>
        <v>26.5</v>
      </c>
    </row>
    <row r="596" spans="1:14" ht="12.75">
      <c r="A596" s="23" t="s">
        <v>25</v>
      </c>
      <c r="B596" s="36">
        <f t="shared" si="31"/>
        <v>9</v>
      </c>
      <c r="C596" s="36">
        <f t="shared" si="32"/>
        <v>4</v>
      </c>
      <c r="D596" s="36">
        <f t="shared" si="33"/>
        <v>16</v>
      </c>
      <c r="E596" s="36">
        <f t="shared" si="34"/>
        <v>9</v>
      </c>
      <c r="F596" s="36">
        <f t="shared" si="35"/>
        <v>8</v>
      </c>
      <c r="G596" s="36">
        <f t="shared" si="36"/>
        <v>9</v>
      </c>
      <c r="H596" s="36">
        <f t="shared" si="37"/>
        <v>22</v>
      </c>
      <c r="I596" s="36">
        <f t="shared" si="38"/>
        <v>23</v>
      </c>
      <c r="J596" s="36">
        <f t="shared" si="39"/>
        <v>21</v>
      </c>
      <c r="K596" s="36">
        <f t="shared" si="40"/>
        <v>20</v>
      </c>
      <c r="L596" s="36">
        <f t="shared" si="41"/>
        <v>26</v>
      </c>
      <c r="M596" s="36">
        <f t="shared" si="42"/>
        <v>6</v>
      </c>
      <c r="N596" s="50">
        <f t="shared" si="43"/>
        <v>173</v>
      </c>
    </row>
    <row r="597" spans="1:14" ht="12.75">
      <c r="A597" s="20" t="s">
        <v>26</v>
      </c>
      <c r="B597" s="36">
        <f t="shared" si="31"/>
        <v>7</v>
      </c>
      <c r="C597" s="36">
        <f t="shared" si="32"/>
        <v>17</v>
      </c>
      <c r="D597" s="36">
        <f t="shared" si="33"/>
        <v>10</v>
      </c>
      <c r="E597" s="36">
        <f t="shared" si="34"/>
        <v>14</v>
      </c>
      <c r="F597" s="36">
        <f t="shared" si="35"/>
        <v>17</v>
      </c>
      <c r="G597" s="36">
        <f t="shared" si="36"/>
        <v>3</v>
      </c>
      <c r="H597" s="36">
        <f t="shared" si="37"/>
        <v>17</v>
      </c>
      <c r="I597" s="36">
        <f t="shared" si="38"/>
        <v>11</v>
      </c>
      <c r="J597" s="36">
        <f t="shared" si="39"/>
        <v>15</v>
      </c>
      <c r="K597" s="36">
        <f t="shared" si="40"/>
        <v>5</v>
      </c>
      <c r="L597" s="36">
        <f t="shared" si="41"/>
        <v>10</v>
      </c>
      <c r="M597" s="36">
        <f t="shared" si="42"/>
        <v>12</v>
      </c>
      <c r="N597" s="50">
        <f t="shared" si="43"/>
        <v>138</v>
      </c>
    </row>
    <row r="598" spans="1:14" ht="12.75">
      <c r="A598" s="20" t="s">
        <v>27</v>
      </c>
      <c r="B598" s="36">
        <f t="shared" si="31"/>
        <v>374</v>
      </c>
      <c r="C598" s="36">
        <f t="shared" si="32"/>
        <v>369</v>
      </c>
      <c r="D598" s="36">
        <f t="shared" si="33"/>
        <v>391</v>
      </c>
      <c r="E598" s="36">
        <f t="shared" si="34"/>
        <v>379</v>
      </c>
      <c r="F598" s="36">
        <f t="shared" si="35"/>
        <v>579</v>
      </c>
      <c r="G598" s="36">
        <f t="shared" si="36"/>
        <v>758</v>
      </c>
      <c r="H598" s="36">
        <f t="shared" si="37"/>
        <v>533</v>
      </c>
      <c r="I598" s="36">
        <f t="shared" si="38"/>
        <v>489</v>
      </c>
      <c r="J598" s="36">
        <f t="shared" si="39"/>
        <v>472</v>
      </c>
      <c r="K598" s="36">
        <f t="shared" si="40"/>
        <v>592</v>
      </c>
      <c r="L598" s="36">
        <f t="shared" si="41"/>
        <v>510</v>
      </c>
      <c r="M598" s="36">
        <f t="shared" si="42"/>
        <v>486</v>
      </c>
      <c r="N598" s="50">
        <f t="shared" si="43"/>
        <v>5932</v>
      </c>
    </row>
    <row r="599" spans="1:14" ht="12.75">
      <c r="A599" s="20" t="s">
        <v>28</v>
      </c>
      <c r="B599" s="36">
        <f t="shared" si="31"/>
        <v>28</v>
      </c>
      <c r="C599" s="36">
        <f t="shared" si="32"/>
        <v>17</v>
      </c>
      <c r="D599" s="36">
        <f t="shared" si="33"/>
        <v>25</v>
      </c>
      <c r="E599" s="36">
        <f t="shared" si="34"/>
        <v>21</v>
      </c>
      <c r="F599" s="36">
        <f t="shared" si="35"/>
        <v>22</v>
      </c>
      <c r="G599" s="36">
        <f t="shared" si="36"/>
        <v>24</v>
      </c>
      <c r="H599" s="36">
        <f t="shared" si="37"/>
        <v>28</v>
      </c>
      <c r="I599" s="36">
        <f t="shared" si="38"/>
        <v>40</v>
      </c>
      <c r="J599" s="36">
        <f t="shared" si="39"/>
        <v>46</v>
      </c>
      <c r="K599" s="36">
        <f t="shared" si="40"/>
        <v>12.5</v>
      </c>
      <c r="L599" s="36">
        <f t="shared" si="41"/>
        <v>23</v>
      </c>
      <c r="M599" s="36">
        <f t="shared" si="42"/>
        <v>17</v>
      </c>
      <c r="N599" s="50">
        <f t="shared" si="43"/>
        <v>303.5</v>
      </c>
    </row>
    <row r="600" spans="1:14" ht="12.75">
      <c r="A600" s="20" t="s">
        <v>29</v>
      </c>
      <c r="B600" s="36">
        <f t="shared" si="31"/>
        <v>209</v>
      </c>
      <c r="C600" s="36">
        <f t="shared" si="32"/>
        <v>156</v>
      </c>
      <c r="D600" s="36">
        <f t="shared" si="33"/>
        <v>154</v>
      </c>
      <c r="E600" s="36">
        <f t="shared" si="34"/>
        <v>115</v>
      </c>
      <c r="F600" s="36">
        <f t="shared" si="35"/>
        <v>212</v>
      </c>
      <c r="G600" s="36">
        <f t="shared" si="36"/>
        <v>219</v>
      </c>
      <c r="H600" s="36">
        <f t="shared" si="37"/>
        <v>336</v>
      </c>
      <c r="I600" s="36">
        <f t="shared" si="38"/>
        <v>257</v>
      </c>
      <c r="J600" s="36">
        <f t="shared" si="39"/>
        <v>270.5</v>
      </c>
      <c r="K600" s="36">
        <f t="shared" si="40"/>
        <v>198</v>
      </c>
      <c r="L600" s="36">
        <f t="shared" si="41"/>
        <v>317.5</v>
      </c>
      <c r="M600" s="36">
        <f t="shared" si="42"/>
        <v>223</v>
      </c>
      <c r="N600" s="50">
        <f t="shared" si="43"/>
        <v>2667</v>
      </c>
    </row>
    <row r="601" spans="1:14" ht="12.75">
      <c r="A601" s="20" t="s">
        <v>30</v>
      </c>
      <c r="B601" s="36">
        <f t="shared" si="31"/>
        <v>58</v>
      </c>
      <c r="C601" s="36">
        <f t="shared" si="32"/>
        <v>58</v>
      </c>
      <c r="D601" s="36">
        <f t="shared" si="33"/>
        <v>60</v>
      </c>
      <c r="E601" s="36">
        <f t="shared" si="34"/>
        <v>44</v>
      </c>
      <c r="F601" s="36">
        <f t="shared" si="35"/>
        <v>46</v>
      </c>
      <c r="G601" s="36">
        <f t="shared" si="36"/>
        <v>43</v>
      </c>
      <c r="H601" s="36">
        <f t="shared" si="37"/>
        <v>48</v>
      </c>
      <c r="I601" s="36">
        <f t="shared" si="38"/>
        <v>80</v>
      </c>
      <c r="J601" s="36">
        <f t="shared" si="39"/>
        <v>80.5</v>
      </c>
      <c r="K601" s="36">
        <f t="shared" si="40"/>
        <v>49</v>
      </c>
      <c r="L601" s="36">
        <f t="shared" si="41"/>
        <v>74</v>
      </c>
      <c r="M601" s="36">
        <f t="shared" si="42"/>
        <v>62.5</v>
      </c>
      <c r="N601" s="50">
        <f t="shared" si="43"/>
        <v>703</v>
      </c>
    </row>
    <row r="602" spans="1:14" ht="12.75">
      <c r="A602" s="24" t="s">
        <v>31</v>
      </c>
      <c r="B602" s="51">
        <f t="shared" si="31"/>
        <v>160</v>
      </c>
      <c r="C602" s="51">
        <f t="shared" si="32"/>
        <v>127</v>
      </c>
      <c r="D602" s="51">
        <f t="shared" si="33"/>
        <v>151</v>
      </c>
      <c r="E602" s="51">
        <f t="shared" si="34"/>
        <v>123</v>
      </c>
      <c r="F602" s="51">
        <f t="shared" si="35"/>
        <v>172</v>
      </c>
      <c r="G602" s="51">
        <f t="shared" si="36"/>
        <v>250</v>
      </c>
      <c r="H602" s="36">
        <f t="shared" si="37"/>
        <v>259</v>
      </c>
      <c r="I602" s="51">
        <f t="shared" si="38"/>
        <v>243</v>
      </c>
      <c r="J602" s="51">
        <f t="shared" si="39"/>
        <v>267</v>
      </c>
      <c r="K602" s="51">
        <f t="shared" si="40"/>
        <v>327.5</v>
      </c>
      <c r="L602" s="51">
        <f t="shared" si="41"/>
        <v>244.3</v>
      </c>
      <c r="M602" s="51">
        <f t="shared" si="42"/>
        <v>153</v>
      </c>
      <c r="N602" s="52">
        <f t="shared" si="43"/>
        <v>2476.8</v>
      </c>
    </row>
    <row r="603" spans="1:14" ht="12.75">
      <c r="A603" s="25" t="s">
        <v>32</v>
      </c>
      <c r="B603" s="51">
        <f t="shared" si="31"/>
        <v>8</v>
      </c>
      <c r="C603" s="51">
        <f t="shared" si="32"/>
        <v>3</v>
      </c>
      <c r="D603" s="51">
        <f t="shared" si="33"/>
        <v>7</v>
      </c>
      <c r="E603" s="51">
        <f t="shared" si="34"/>
        <v>8</v>
      </c>
      <c r="F603" s="51">
        <f t="shared" si="35"/>
        <v>3</v>
      </c>
      <c r="G603" s="51">
        <f t="shared" si="36"/>
        <v>3</v>
      </c>
      <c r="H603" s="36">
        <f t="shared" si="37"/>
        <v>2</v>
      </c>
      <c r="I603" s="51">
        <f t="shared" si="38"/>
        <v>2</v>
      </c>
      <c r="J603" s="51">
        <f t="shared" si="39"/>
        <v>5</v>
      </c>
      <c r="K603" s="51">
        <f t="shared" si="40"/>
        <v>5</v>
      </c>
      <c r="L603" s="51">
        <f t="shared" si="41"/>
        <v>2</v>
      </c>
      <c r="M603" s="51">
        <f t="shared" si="42"/>
        <v>8</v>
      </c>
      <c r="N603" s="52">
        <f t="shared" si="43"/>
        <v>56</v>
      </c>
    </row>
    <row r="604" spans="1:14" ht="12.75">
      <c r="A604" s="27" t="s">
        <v>33</v>
      </c>
      <c r="B604" s="51">
        <f t="shared" si="31"/>
        <v>27</v>
      </c>
      <c r="C604" s="51">
        <f t="shared" si="32"/>
        <v>31</v>
      </c>
      <c r="D604" s="51">
        <f t="shared" si="33"/>
        <v>20</v>
      </c>
      <c r="E604" s="51">
        <f t="shared" si="34"/>
        <v>25</v>
      </c>
      <c r="F604" s="51">
        <f t="shared" si="35"/>
        <v>21</v>
      </c>
      <c r="G604" s="51">
        <f t="shared" si="36"/>
        <v>25</v>
      </c>
      <c r="H604" s="36">
        <f t="shared" si="37"/>
        <v>32</v>
      </c>
      <c r="I604" s="51">
        <f t="shared" si="38"/>
        <v>54</v>
      </c>
      <c r="J604" s="51">
        <f t="shared" si="39"/>
        <v>33</v>
      </c>
      <c r="K604" s="51">
        <f t="shared" si="40"/>
        <v>48</v>
      </c>
      <c r="L604" s="51">
        <f t="shared" si="41"/>
        <v>30</v>
      </c>
      <c r="M604" s="51">
        <f t="shared" si="42"/>
        <v>58</v>
      </c>
      <c r="N604" s="52">
        <f t="shared" si="43"/>
        <v>404</v>
      </c>
    </row>
    <row r="605" spans="1:14" ht="12.75">
      <c r="A605" s="27" t="s">
        <v>34</v>
      </c>
      <c r="B605" s="51">
        <f t="shared" si="31"/>
        <v>14</v>
      </c>
      <c r="C605" s="51">
        <f t="shared" si="32"/>
        <v>17</v>
      </c>
      <c r="D605" s="51">
        <f t="shared" si="33"/>
        <v>7</v>
      </c>
      <c r="E605" s="51">
        <f t="shared" si="34"/>
        <v>13</v>
      </c>
      <c r="F605" s="51">
        <f t="shared" si="35"/>
        <v>14</v>
      </c>
      <c r="G605" s="51">
        <f t="shared" si="36"/>
        <v>18</v>
      </c>
      <c r="H605" s="51">
        <f t="shared" si="37"/>
        <v>15</v>
      </c>
      <c r="I605" s="51">
        <f t="shared" si="38"/>
        <v>17</v>
      </c>
      <c r="J605" s="51">
        <f t="shared" si="39"/>
        <v>17</v>
      </c>
      <c r="K605" s="51">
        <f t="shared" si="40"/>
        <v>23</v>
      </c>
      <c r="L605" s="51">
        <f t="shared" si="41"/>
        <v>16</v>
      </c>
      <c r="M605" s="51">
        <f t="shared" si="42"/>
        <v>20</v>
      </c>
      <c r="N605" s="52">
        <f t="shared" si="43"/>
        <v>191</v>
      </c>
    </row>
    <row r="606" spans="1:14" ht="12.75">
      <c r="A606" s="27" t="s">
        <v>35</v>
      </c>
      <c r="B606" s="51">
        <f t="shared" si="31"/>
        <v>17</v>
      </c>
      <c r="C606" s="51">
        <f t="shared" si="32"/>
        <v>17</v>
      </c>
      <c r="D606" s="51">
        <f t="shared" si="33"/>
        <v>9</v>
      </c>
      <c r="E606" s="51">
        <f t="shared" si="34"/>
        <v>18</v>
      </c>
      <c r="F606" s="51">
        <f t="shared" si="35"/>
        <v>18</v>
      </c>
      <c r="G606" s="51">
        <f t="shared" si="36"/>
        <v>27</v>
      </c>
      <c r="H606" s="51">
        <f t="shared" si="37"/>
        <v>23</v>
      </c>
      <c r="I606" s="51">
        <f t="shared" si="38"/>
        <v>19</v>
      </c>
      <c r="J606" s="51">
        <f t="shared" si="39"/>
        <v>19</v>
      </c>
      <c r="K606" s="51">
        <f t="shared" si="40"/>
        <v>33</v>
      </c>
      <c r="L606" s="51">
        <f t="shared" si="41"/>
        <v>19.5</v>
      </c>
      <c r="M606" s="51">
        <f t="shared" si="42"/>
        <v>31</v>
      </c>
      <c r="N606" s="52">
        <f t="shared" si="43"/>
        <v>250.5</v>
      </c>
    </row>
    <row r="607" spans="1:14" ht="12.75">
      <c r="A607" s="27" t="s">
        <v>36</v>
      </c>
      <c r="B607" s="51">
        <f t="shared" si="31"/>
        <v>0</v>
      </c>
      <c r="C607" s="51">
        <f t="shared" si="32"/>
        <v>0</v>
      </c>
      <c r="D607" s="51">
        <f t="shared" si="33"/>
        <v>0</v>
      </c>
      <c r="E607" s="51">
        <f t="shared" si="34"/>
        <v>0</v>
      </c>
      <c r="F607" s="51">
        <f t="shared" si="35"/>
        <v>0</v>
      </c>
      <c r="G607" s="51">
        <f t="shared" si="36"/>
        <v>0</v>
      </c>
      <c r="H607" s="51">
        <f t="shared" si="37"/>
        <v>0</v>
      </c>
      <c r="I607" s="51">
        <f t="shared" si="38"/>
        <v>0</v>
      </c>
      <c r="J607" s="51">
        <f t="shared" si="39"/>
        <v>0</v>
      </c>
      <c r="K607" s="51">
        <f t="shared" si="40"/>
        <v>0</v>
      </c>
      <c r="L607" s="51">
        <f t="shared" si="41"/>
        <v>0</v>
      </c>
      <c r="M607" s="51">
        <f t="shared" si="42"/>
        <v>0</v>
      </c>
      <c r="N607" s="52">
        <f t="shared" si="43"/>
        <v>0</v>
      </c>
    </row>
    <row r="608" spans="1:14" ht="12.75">
      <c r="A608" s="27" t="s">
        <v>37</v>
      </c>
      <c r="B608" s="51">
        <f t="shared" si="31"/>
        <v>33</v>
      </c>
      <c r="C608" s="51">
        <f t="shared" si="32"/>
        <v>17</v>
      </c>
      <c r="D608" s="51">
        <f t="shared" si="33"/>
        <v>32.5</v>
      </c>
      <c r="E608" s="51">
        <f t="shared" si="34"/>
        <v>6</v>
      </c>
      <c r="F608" s="51">
        <f t="shared" si="35"/>
        <v>43</v>
      </c>
      <c r="G608" s="51">
        <f t="shared" si="36"/>
        <v>47</v>
      </c>
      <c r="H608" s="51">
        <f t="shared" si="37"/>
        <v>36.5</v>
      </c>
      <c r="I608" s="51">
        <f t="shared" si="38"/>
        <v>27.5</v>
      </c>
      <c r="J608" s="51">
        <f t="shared" si="39"/>
        <v>36</v>
      </c>
      <c r="K608" s="51">
        <f t="shared" si="40"/>
        <v>34.5</v>
      </c>
      <c r="L608" s="51">
        <f t="shared" si="41"/>
        <v>43</v>
      </c>
      <c r="M608" s="51">
        <f t="shared" si="42"/>
        <v>21</v>
      </c>
      <c r="N608" s="52">
        <f t="shared" si="43"/>
        <v>377</v>
      </c>
    </row>
    <row r="609" spans="1:14" ht="12.75">
      <c r="A609" s="33" t="s">
        <v>55</v>
      </c>
      <c r="B609" s="51">
        <f t="shared" si="31"/>
        <v>18</v>
      </c>
      <c r="C609" s="51">
        <f t="shared" si="32"/>
        <v>35</v>
      </c>
      <c r="D609" s="51">
        <f t="shared" si="33"/>
        <v>10</v>
      </c>
      <c r="E609" s="51">
        <f t="shared" si="34"/>
        <v>13</v>
      </c>
      <c r="F609" s="51">
        <f t="shared" si="35"/>
        <v>21</v>
      </c>
      <c r="G609" s="51">
        <f t="shared" si="36"/>
        <v>19</v>
      </c>
      <c r="H609" s="51">
        <f t="shared" si="37"/>
        <v>17</v>
      </c>
      <c r="I609" s="51">
        <f t="shared" si="38"/>
        <v>29</v>
      </c>
      <c r="J609" s="51">
        <f t="shared" si="39"/>
        <v>26</v>
      </c>
      <c r="K609" s="51">
        <f t="shared" si="40"/>
        <v>21</v>
      </c>
      <c r="L609" s="51">
        <f t="shared" si="41"/>
        <v>25.5</v>
      </c>
      <c r="M609" s="51">
        <f t="shared" si="42"/>
        <v>28.5</v>
      </c>
      <c r="N609" s="52">
        <f t="shared" si="43"/>
        <v>263</v>
      </c>
    </row>
    <row r="610" spans="1:14" ht="12.75">
      <c r="A610" s="33" t="s">
        <v>56</v>
      </c>
      <c r="B610" s="51">
        <f t="shared" si="31"/>
        <v>4</v>
      </c>
      <c r="C610" s="51">
        <f t="shared" si="32"/>
        <v>4.5</v>
      </c>
      <c r="D610" s="51">
        <f t="shared" si="33"/>
        <v>5</v>
      </c>
      <c r="E610" s="51">
        <f t="shared" si="34"/>
        <v>4</v>
      </c>
      <c r="F610" s="51">
        <f t="shared" si="35"/>
        <v>4</v>
      </c>
      <c r="G610" s="51">
        <f t="shared" si="36"/>
        <v>6</v>
      </c>
      <c r="H610" s="51">
        <f t="shared" si="37"/>
        <v>11</v>
      </c>
      <c r="I610" s="51">
        <f t="shared" si="38"/>
        <v>9</v>
      </c>
      <c r="J610" s="51">
        <f t="shared" si="39"/>
        <v>5</v>
      </c>
      <c r="K610" s="51">
        <f t="shared" si="40"/>
        <v>6</v>
      </c>
      <c r="L610" s="51">
        <f t="shared" si="41"/>
        <v>5</v>
      </c>
      <c r="M610" s="51">
        <f t="shared" si="42"/>
        <v>5</v>
      </c>
      <c r="N610" s="52">
        <f t="shared" si="43"/>
        <v>68.5</v>
      </c>
    </row>
    <row r="611" spans="1:14" ht="12.75">
      <c r="A611" s="33" t="s">
        <v>57</v>
      </c>
      <c r="B611" s="51">
        <f aca="true" t="shared" si="44" ref="B611:B617">K41</f>
        <v>0</v>
      </c>
      <c r="C611" s="51">
        <f aca="true" t="shared" si="45" ref="C611:C617">K91</f>
        <v>0.5</v>
      </c>
      <c r="D611" s="51">
        <f aca="true" t="shared" si="46" ref="D611:D617">K138</f>
        <v>0</v>
      </c>
      <c r="E611" s="51">
        <f aca="true" t="shared" si="47" ref="E611:E617">K185</f>
        <v>1</v>
      </c>
      <c r="F611" s="51">
        <f aca="true" t="shared" si="48" ref="F611:F617">K231</f>
        <v>0</v>
      </c>
      <c r="G611" s="51">
        <f aca="true" t="shared" si="49" ref="G611:G617">K275</f>
        <v>1</v>
      </c>
      <c r="H611" s="51">
        <f aca="true" t="shared" si="50" ref="H611:H617">+K321</f>
        <v>4</v>
      </c>
      <c r="I611" s="51">
        <f aca="true" t="shared" si="51" ref="I611:I617">K369</f>
        <v>0</v>
      </c>
      <c r="J611" s="51">
        <f aca="true" t="shared" si="52" ref="J611:J617">K415</f>
        <v>1</v>
      </c>
      <c r="K611" s="51">
        <f t="shared" si="40"/>
        <v>1</v>
      </c>
      <c r="L611" s="51">
        <f aca="true" t="shared" si="53" ref="L611:L617">K516</f>
        <v>1.5</v>
      </c>
      <c r="M611" s="51">
        <f aca="true" t="shared" si="54" ref="M611:M617">K562</f>
        <v>0</v>
      </c>
      <c r="N611" s="52">
        <f aca="true" t="shared" si="55" ref="N611:N617">SUM(B611:M611)</f>
        <v>10</v>
      </c>
    </row>
    <row r="612" spans="1:14" ht="12.75">
      <c r="A612" s="33" t="s">
        <v>58</v>
      </c>
      <c r="B612" s="51">
        <f t="shared" si="44"/>
        <v>7</v>
      </c>
      <c r="C612" s="51">
        <f t="shared" si="45"/>
        <v>2</v>
      </c>
      <c r="D612" s="51">
        <f t="shared" si="46"/>
        <v>2</v>
      </c>
      <c r="E612" s="51">
        <f t="shared" si="47"/>
        <v>6</v>
      </c>
      <c r="F612" s="51">
        <f t="shared" si="48"/>
        <v>4</v>
      </c>
      <c r="G612" s="51">
        <f t="shared" si="49"/>
        <v>7</v>
      </c>
      <c r="H612" s="51">
        <f t="shared" si="50"/>
        <v>7</v>
      </c>
      <c r="I612" s="51">
        <f t="shared" si="51"/>
        <v>7</v>
      </c>
      <c r="J612" s="51">
        <f t="shared" si="52"/>
        <v>5</v>
      </c>
      <c r="K612" s="51">
        <f t="shared" si="40"/>
        <v>10</v>
      </c>
      <c r="L612" s="51">
        <f t="shared" si="53"/>
        <v>7</v>
      </c>
      <c r="M612" s="51">
        <f t="shared" si="54"/>
        <v>6</v>
      </c>
      <c r="N612" s="52">
        <f t="shared" si="55"/>
        <v>70</v>
      </c>
    </row>
    <row r="613" spans="1:14" ht="12.75">
      <c r="A613" s="33" t="s">
        <v>59</v>
      </c>
      <c r="B613" s="51">
        <f t="shared" si="44"/>
        <v>1</v>
      </c>
      <c r="C613" s="51">
        <f t="shared" si="45"/>
        <v>2</v>
      </c>
      <c r="D613" s="51">
        <f t="shared" si="46"/>
        <v>5</v>
      </c>
      <c r="E613" s="51">
        <f t="shared" si="47"/>
        <v>2</v>
      </c>
      <c r="F613" s="51">
        <f t="shared" si="48"/>
        <v>1</v>
      </c>
      <c r="G613" s="51">
        <f t="shared" si="49"/>
        <v>1</v>
      </c>
      <c r="H613" s="51">
        <f t="shared" si="50"/>
        <v>1</v>
      </c>
      <c r="I613" s="51">
        <f t="shared" si="51"/>
        <v>2</v>
      </c>
      <c r="J613" s="51">
        <f t="shared" si="52"/>
        <v>3</v>
      </c>
      <c r="K613" s="51">
        <f t="shared" si="40"/>
        <v>2</v>
      </c>
      <c r="L613" s="51">
        <f t="shared" si="53"/>
        <v>1</v>
      </c>
      <c r="M613" s="51">
        <f t="shared" si="54"/>
        <v>1.5</v>
      </c>
      <c r="N613" s="52">
        <f t="shared" si="55"/>
        <v>22.5</v>
      </c>
    </row>
    <row r="614" spans="1:14" ht="12.75">
      <c r="A614" s="33" t="s">
        <v>73</v>
      </c>
      <c r="B614" s="51">
        <f t="shared" si="44"/>
        <v>0</v>
      </c>
      <c r="C614" s="51">
        <f t="shared" si="45"/>
        <v>0</v>
      </c>
      <c r="D614" s="51">
        <f t="shared" si="46"/>
        <v>0</v>
      </c>
      <c r="E614" s="51">
        <f t="shared" si="47"/>
        <v>0</v>
      </c>
      <c r="F614" s="51">
        <f t="shared" si="48"/>
        <v>1</v>
      </c>
      <c r="G614" s="51">
        <f t="shared" si="49"/>
        <v>0</v>
      </c>
      <c r="H614" s="51">
        <f t="shared" si="50"/>
        <v>0</v>
      </c>
      <c r="I614" s="51">
        <f t="shared" si="51"/>
        <v>14</v>
      </c>
      <c r="J614" s="51">
        <f t="shared" si="52"/>
        <v>68</v>
      </c>
      <c r="K614" s="51">
        <f t="shared" si="40"/>
        <v>0</v>
      </c>
      <c r="L614" s="51">
        <f t="shared" si="53"/>
        <v>4</v>
      </c>
      <c r="M614" s="51">
        <f t="shared" si="54"/>
        <v>80</v>
      </c>
      <c r="N614" s="52">
        <f t="shared" si="55"/>
        <v>167</v>
      </c>
    </row>
    <row r="615" spans="1:14" ht="12.75">
      <c r="A615" s="25" t="s">
        <v>39</v>
      </c>
      <c r="B615" s="51">
        <f t="shared" si="44"/>
        <v>5637</v>
      </c>
      <c r="C615" s="51">
        <f t="shared" si="45"/>
        <v>1246</v>
      </c>
      <c r="D615" s="51">
        <f t="shared" si="46"/>
        <v>1985</v>
      </c>
      <c r="E615" s="51">
        <f t="shared" si="47"/>
        <v>0</v>
      </c>
      <c r="F615" s="51">
        <f t="shared" si="48"/>
        <v>0</v>
      </c>
      <c r="G615" s="51">
        <f t="shared" si="49"/>
        <v>171</v>
      </c>
      <c r="H615" s="51">
        <f t="shared" si="50"/>
        <v>0</v>
      </c>
      <c r="I615" s="51">
        <f t="shared" si="51"/>
        <v>0</v>
      </c>
      <c r="J615" s="51">
        <f t="shared" si="52"/>
        <v>0</v>
      </c>
      <c r="K615" s="51">
        <f t="shared" si="40"/>
        <v>1277.95</v>
      </c>
      <c r="L615" s="51">
        <f t="shared" si="53"/>
        <v>10518.25</v>
      </c>
      <c r="M615" s="51">
        <f t="shared" si="54"/>
        <v>12027.09</v>
      </c>
      <c r="N615" s="52">
        <f t="shared" si="55"/>
        <v>32862.29</v>
      </c>
    </row>
    <row r="616" spans="1:14" ht="12.75">
      <c r="A616" s="25" t="s">
        <v>40</v>
      </c>
      <c r="B616" s="51">
        <f t="shared" si="44"/>
        <v>508</v>
      </c>
      <c r="C616" s="51">
        <f t="shared" si="45"/>
        <v>563</v>
      </c>
      <c r="D616" s="51">
        <f t="shared" si="46"/>
        <v>1003.73</v>
      </c>
      <c r="E616" s="51">
        <f t="shared" si="47"/>
        <v>2418</v>
      </c>
      <c r="F616" s="51">
        <f t="shared" si="48"/>
        <v>2276</v>
      </c>
      <c r="G616" s="51">
        <f t="shared" si="49"/>
        <v>154</v>
      </c>
      <c r="H616" s="51">
        <f t="shared" si="50"/>
        <v>980</v>
      </c>
      <c r="I616" s="51">
        <f t="shared" si="51"/>
        <v>1644</v>
      </c>
      <c r="J616" s="51">
        <f t="shared" si="52"/>
        <v>20</v>
      </c>
      <c r="K616" s="51">
        <f t="shared" si="40"/>
        <v>0</v>
      </c>
      <c r="L616" s="51">
        <f t="shared" si="53"/>
        <v>3563</v>
      </c>
      <c r="M616" s="51">
        <f t="shared" si="54"/>
        <v>221.94</v>
      </c>
      <c r="N616" s="52">
        <f t="shared" si="55"/>
        <v>13351.67</v>
      </c>
    </row>
    <row r="617" spans="1:14" ht="12.75">
      <c r="A617" s="27" t="s">
        <v>74</v>
      </c>
      <c r="B617" s="36">
        <f t="shared" si="44"/>
        <v>0</v>
      </c>
      <c r="C617" s="36">
        <f t="shared" si="45"/>
        <v>2</v>
      </c>
      <c r="D617" s="36">
        <f t="shared" si="46"/>
        <v>0</v>
      </c>
      <c r="E617" s="36">
        <f t="shared" si="47"/>
        <v>0</v>
      </c>
      <c r="F617" s="36">
        <f t="shared" si="48"/>
        <v>0</v>
      </c>
      <c r="G617" s="36">
        <f t="shared" si="49"/>
        <v>1</v>
      </c>
      <c r="H617" s="36">
        <f t="shared" si="50"/>
        <v>19</v>
      </c>
      <c r="I617" s="36">
        <f t="shared" si="51"/>
        <v>0</v>
      </c>
      <c r="J617" s="36">
        <f t="shared" si="52"/>
        <v>3</v>
      </c>
      <c r="K617" s="36">
        <f t="shared" si="40"/>
        <v>3</v>
      </c>
      <c r="L617" s="36">
        <f t="shared" si="53"/>
        <v>3</v>
      </c>
      <c r="M617" s="36">
        <f t="shared" si="54"/>
        <v>2</v>
      </c>
      <c r="N617" s="71">
        <f t="shared" si="55"/>
        <v>33</v>
      </c>
    </row>
  </sheetData>
  <mergeCells count="19">
    <mergeCell ref="O7:AH7"/>
    <mergeCell ref="O8:AH8"/>
    <mergeCell ref="A6:K6"/>
    <mergeCell ref="A577:N577"/>
    <mergeCell ref="A528:K528"/>
    <mergeCell ref="I526:J526"/>
    <mergeCell ref="I481:J481"/>
    <mergeCell ref="I429:J429"/>
    <mergeCell ref="I380:J380"/>
    <mergeCell ref="A56:K56"/>
    <mergeCell ref="A104:K104"/>
    <mergeCell ref="A150:K150"/>
    <mergeCell ref="A379:K379"/>
    <mergeCell ref="A428:K428"/>
    <mergeCell ref="A480:K480"/>
    <mergeCell ref="A196:K196"/>
    <mergeCell ref="A240:K240"/>
    <mergeCell ref="A285:K285"/>
    <mergeCell ref="A333:K333"/>
  </mergeCells>
  <printOptions/>
  <pageMargins left="0.6299212598425197" right="0.7874015748031497" top="0.3937007874015748" bottom="0.5905511811023623" header="0.2755905511811024" footer="0"/>
  <pageSetup horizontalDpi="300" verticalDpi="300" orientation="landscape" paperSize="5" scale="89" r:id="rId2"/>
  <colBreaks count="2" manualBreakCount="2">
    <brk id="14" max="554" man="1"/>
    <brk id="34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17"/>
  <sheetViews>
    <sheetView zoomScaleSheetLayoutView="75" workbookViewId="0" topLeftCell="O1">
      <selection activeCell="D575" sqref="D575"/>
    </sheetView>
  </sheetViews>
  <sheetFormatPr defaultColWidth="11.421875" defaultRowHeight="12.75"/>
  <cols>
    <col min="1" max="1" width="17.140625" style="0" customWidth="1"/>
    <col min="2" max="3" width="10.7109375" style="0" customWidth="1"/>
    <col min="4" max="4" width="12.28125" style="0" customWidth="1"/>
    <col min="5" max="6" width="10.7109375" style="0" customWidth="1"/>
    <col min="7" max="7" width="13.00390625" style="0" customWidth="1"/>
    <col min="8" max="11" width="10.7109375" style="0" customWidth="1"/>
    <col min="12" max="12" width="9.57421875" style="0" customWidth="1"/>
    <col min="13" max="13" width="8.421875" style="0" customWidth="1"/>
    <col min="14" max="14" width="10.8515625" style="0" customWidth="1"/>
    <col min="15" max="15" width="13.7109375" style="0" customWidth="1"/>
    <col min="16" max="16" width="8.140625" style="0" customWidth="1"/>
    <col min="17" max="17" width="7.57421875" style="0" customWidth="1"/>
    <col min="18" max="18" width="7.8515625" style="0" customWidth="1"/>
    <col min="19" max="19" width="7.421875" style="0" customWidth="1"/>
    <col min="20" max="20" width="7.57421875" style="0" customWidth="1"/>
    <col min="21" max="21" width="7.421875" style="0" customWidth="1"/>
    <col min="22" max="22" width="9.8515625" style="0" customWidth="1"/>
    <col min="23" max="23" width="8.57421875" style="0" customWidth="1"/>
    <col min="24" max="25" width="8.00390625" style="0" customWidth="1"/>
    <col min="26" max="26" width="10.140625" style="0" customWidth="1"/>
    <col min="27" max="27" width="9.00390625" style="0" customWidth="1"/>
    <col min="28" max="28" width="8.28125" style="0" customWidth="1"/>
    <col min="29" max="29" width="7.57421875" style="0" customWidth="1"/>
    <col min="30" max="30" width="8.57421875" style="0" customWidth="1"/>
    <col min="31" max="31" width="8.00390625" style="0" customWidth="1"/>
    <col min="32" max="32" width="9.00390625" style="0" customWidth="1"/>
    <col min="33" max="33" width="7.7109375" style="0" customWidth="1"/>
    <col min="34" max="34" width="9.00390625" style="0" customWidth="1"/>
  </cols>
  <sheetData>
    <row r="1" spans="1:15" ht="13.5" customHeight="1">
      <c r="A1" s="1"/>
      <c r="O1" t="s">
        <v>93</v>
      </c>
    </row>
    <row r="2" spans="10:15" ht="12.75">
      <c r="J2" t="s">
        <v>60</v>
      </c>
      <c r="O2" t="s">
        <v>94</v>
      </c>
    </row>
    <row r="3" spans="10:15" ht="12.75">
      <c r="J3" t="s">
        <v>75</v>
      </c>
      <c r="O3" t="s">
        <v>95</v>
      </c>
    </row>
    <row r="4" spans="1:30" ht="12.75">
      <c r="A4" s="72" t="s">
        <v>91</v>
      </c>
      <c r="B4" s="73"/>
      <c r="C4" s="73"/>
      <c r="X4" s="2"/>
      <c r="AD4" s="2"/>
    </row>
    <row r="5" spans="1:31" ht="18.75">
      <c r="A5" s="72" t="s">
        <v>92</v>
      </c>
      <c r="B5" s="73"/>
      <c r="C5" s="73"/>
      <c r="F5" s="4"/>
      <c r="O5" s="3"/>
      <c r="X5" s="4"/>
      <c r="Y5" s="4"/>
      <c r="AE5" s="59"/>
    </row>
    <row r="6" spans="1:34" ht="18" customHeight="1">
      <c r="A6" s="72" t="s">
        <v>79</v>
      </c>
      <c r="B6" s="73"/>
      <c r="C6" s="73"/>
      <c r="P6" s="76" t="s">
        <v>98</v>
      </c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</row>
    <row r="7" spans="16:34" ht="12.75">
      <c r="P7" s="76" t="s">
        <v>96</v>
      </c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</row>
    <row r="8" ht="13.5" thickBot="1"/>
    <row r="9" spans="1:34" ht="15.75">
      <c r="A9" s="6" t="s">
        <v>0</v>
      </c>
      <c r="B9" s="7" t="s">
        <v>51</v>
      </c>
      <c r="C9" s="7" t="s">
        <v>5</v>
      </c>
      <c r="D9" s="7" t="s">
        <v>7</v>
      </c>
      <c r="E9" s="7" t="s">
        <v>2</v>
      </c>
      <c r="F9" s="7" t="s">
        <v>3</v>
      </c>
      <c r="G9" s="7" t="s">
        <v>4</v>
      </c>
      <c r="H9" s="7" t="s">
        <v>52</v>
      </c>
      <c r="I9" s="7" t="s">
        <v>1</v>
      </c>
      <c r="J9" s="7" t="s">
        <v>6</v>
      </c>
      <c r="K9" s="8" t="s">
        <v>8</v>
      </c>
      <c r="O9" s="53" t="s">
        <v>0</v>
      </c>
      <c r="P9" s="9" t="s">
        <v>53</v>
      </c>
      <c r="Q9" s="10" t="s">
        <v>9</v>
      </c>
      <c r="R9" s="9" t="s">
        <v>5</v>
      </c>
      <c r="S9" s="9" t="s">
        <v>9</v>
      </c>
      <c r="T9" s="9" t="s">
        <v>7</v>
      </c>
      <c r="U9" s="9" t="s">
        <v>9</v>
      </c>
      <c r="V9" s="9" t="s">
        <v>2</v>
      </c>
      <c r="W9" s="9" t="s">
        <v>9</v>
      </c>
      <c r="X9" s="9" t="s">
        <v>3</v>
      </c>
      <c r="Y9" s="9" t="s">
        <v>9</v>
      </c>
      <c r="Z9" s="9" t="s">
        <v>4</v>
      </c>
      <c r="AA9" s="9" t="s">
        <v>9</v>
      </c>
      <c r="AB9" s="9" t="s">
        <v>52</v>
      </c>
      <c r="AC9" s="9" t="s">
        <v>9</v>
      </c>
      <c r="AD9" s="9" t="s">
        <v>1</v>
      </c>
      <c r="AE9" s="9" t="s">
        <v>9</v>
      </c>
      <c r="AF9" s="9" t="s">
        <v>6</v>
      </c>
      <c r="AG9" s="11" t="s">
        <v>9</v>
      </c>
      <c r="AH9" s="12" t="s">
        <v>8</v>
      </c>
    </row>
    <row r="10" spans="1:34" ht="12.75">
      <c r="A10" s="13" t="s">
        <v>10</v>
      </c>
      <c r="B10" s="14"/>
      <c r="C10" s="15"/>
      <c r="D10" s="15">
        <v>77</v>
      </c>
      <c r="E10" s="15"/>
      <c r="F10" s="15"/>
      <c r="G10" s="15"/>
      <c r="H10" s="15"/>
      <c r="I10" s="15">
        <v>17</v>
      </c>
      <c r="J10" s="15"/>
      <c r="K10" s="16">
        <f aca="true" t="shared" si="0" ref="K10:K47">+B10+C10+D10+E10+F10+G10+H10+I10+J10</f>
        <v>94</v>
      </c>
      <c r="O10" s="13" t="s">
        <v>10</v>
      </c>
      <c r="P10" s="17">
        <f aca="true" t="shared" si="1" ref="P10:P46">+B10+B60+B107+B154+B200+B244+B290+B338+B384+B433+B485+B531</f>
        <v>0</v>
      </c>
      <c r="Q10" s="18">
        <f aca="true" t="shared" si="2" ref="Q10:Q40">P10*100/AH10</f>
        <v>0</v>
      </c>
      <c r="R10" s="17">
        <f aca="true" t="shared" si="3" ref="R10:R46">+C10+C60+C107+C154+C200+C244+C290+C338+C384+C433+C485+C531</f>
        <v>430.25</v>
      </c>
      <c r="S10" s="18">
        <f aca="true" t="shared" si="4" ref="S10:S40">R10*100/AH10</f>
        <v>3.9609657299362473</v>
      </c>
      <c r="T10" s="17">
        <f aca="true" t="shared" si="5" ref="T10:T46">+D10+D60+D107+D154+D200+D244+D290+D338+D384+D433+D485+D531</f>
        <v>1682</v>
      </c>
      <c r="U10" s="18">
        <f aca="true" t="shared" si="6" ref="U10:U40">T10*100/AH10</f>
        <v>15.48482128472462</v>
      </c>
      <c r="V10" s="17">
        <f aca="true" t="shared" si="7" ref="V10:V46">+E10+E60+E107+E154+E200+E244+E290+E338+E384+E433+E485+E531</f>
        <v>0</v>
      </c>
      <c r="W10" s="18">
        <f aca="true" t="shared" si="8" ref="W10:W40">V10*100/AH10</f>
        <v>0</v>
      </c>
      <c r="X10" s="17">
        <f aca="true" t="shared" si="9" ref="X10:X46">+F10+F60+F107+F154+F200+F244+F290+F338+F384+F433+F485+F531</f>
        <v>0</v>
      </c>
      <c r="Y10" s="18">
        <f aca="true" t="shared" si="10" ref="Y10:Y40">X10*100/AH10</f>
        <v>0</v>
      </c>
      <c r="Z10" s="17">
        <f aca="true" t="shared" si="11" ref="Z10:Z46">+G10+G60+G107+G154+G200+G244+G290+G338+G384+G433+G485+G531</f>
        <v>750</v>
      </c>
      <c r="AA10" s="18">
        <f aca="true" t="shared" si="12" ref="AA10:AA40">Z10*100/AH10</f>
        <v>6.9046468273147825</v>
      </c>
      <c r="AB10" s="17">
        <f aca="true" t="shared" si="13" ref="AB10:AB46">+H10+H60+H107+H154+H200+H244+H290+H338+H384+H433+H485+H531</f>
        <v>7391</v>
      </c>
      <c r="AC10" s="18">
        <f aca="true" t="shared" si="14" ref="AC10:AC40">AB10*100/AH10</f>
        <v>68.04299293424475</v>
      </c>
      <c r="AD10" s="17">
        <f aca="true" t="shared" si="15" ref="AD10:AD46">+I10+I60+I107+I154+I200+I244+I290+I338+I384+I433+I485+I531</f>
        <v>609</v>
      </c>
      <c r="AE10" s="18">
        <f aca="true" t="shared" si="16" ref="AE10:AE40">AD10*100/AH10</f>
        <v>5.606573223779604</v>
      </c>
      <c r="AF10" s="17">
        <f aca="true" t="shared" si="17" ref="AF10:AF46">+J10+J60+J107+J154+J200+J244+J290+J338+J384+J433+J485+J531</f>
        <v>0</v>
      </c>
      <c r="AG10" s="18">
        <f aca="true" t="shared" si="18" ref="AG10:AG46">AF10*100/AH10</f>
        <v>0</v>
      </c>
      <c r="AH10" s="19">
        <f aca="true" t="shared" si="19" ref="AH10:AH45">+P10+R10+T10+V10+X10+Z10+AB10+AD10+AF10</f>
        <v>10862.25</v>
      </c>
    </row>
    <row r="11" spans="1:34" ht="12.75">
      <c r="A11" s="20" t="s">
        <v>11</v>
      </c>
      <c r="B11" s="21"/>
      <c r="C11" s="22"/>
      <c r="D11" s="22"/>
      <c r="E11" s="22"/>
      <c r="F11" s="22"/>
      <c r="G11" s="22"/>
      <c r="H11" s="22">
        <v>303</v>
      </c>
      <c r="I11" s="22">
        <v>400</v>
      </c>
      <c r="J11" s="22"/>
      <c r="K11" s="16">
        <f t="shared" si="0"/>
        <v>703</v>
      </c>
      <c r="O11" s="20" t="s">
        <v>11</v>
      </c>
      <c r="P11" s="17">
        <f t="shared" si="1"/>
        <v>0</v>
      </c>
      <c r="Q11" s="18">
        <f t="shared" si="2"/>
        <v>0</v>
      </c>
      <c r="R11" s="17">
        <f t="shared" si="3"/>
        <v>0</v>
      </c>
      <c r="S11" s="18">
        <f t="shared" si="4"/>
        <v>0</v>
      </c>
      <c r="T11" s="17">
        <f t="shared" si="5"/>
        <v>0</v>
      </c>
      <c r="U11" s="18">
        <f t="shared" si="6"/>
        <v>0</v>
      </c>
      <c r="V11" s="17">
        <f t="shared" si="7"/>
        <v>0</v>
      </c>
      <c r="W11" s="18">
        <f t="shared" si="8"/>
        <v>0</v>
      </c>
      <c r="X11" s="17">
        <f t="shared" si="9"/>
        <v>0</v>
      </c>
      <c r="Y11" s="18">
        <f t="shared" si="10"/>
        <v>0</v>
      </c>
      <c r="Z11" s="17">
        <f t="shared" si="11"/>
        <v>84</v>
      </c>
      <c r="AA11" s="18">
        <f t="shared" si="12"/>
        <v>3.5472972972972974</v>
      </c>
      <c r="AB11" s="17">
        <f t="shared" si="13"/>
        <v>422</v>
      </c>
      <c r="AC11" s="18">
        <f t="shared" si="14"/>
        <v>17.820945945945947</v>
      </c>
      <c r="AD11" s="17">
        <f t="shared" si="15"/>
        <v>1054</v>
      </c>
      <c r="AE11" s="18">
        <f t="shared" si="16"/>
        <v>44.51013513513514</v>
      </c>
      <c r="AF11" s="17">
        <f t="shared" si="17"/>
        <v>808</v>
      </c>
      <c r="AG11" s="18">
        <f t="shared" si="18"/>
        <v>34.12162162162162</v>
      </c>
      <c r="AH11" s="19">
        <f t="shared" si="19"/>
        <v>2368</v>
      </c>
    </row>
    <row r="12" spans="1:34" ht="12.75">
      <c r="A12" s="20" t="s">
        <v>54</v>
      </c>
      <c r="B12" s="21"/>
      <c r="C12" s="22"/>
      <c r="D12" s="22"/>
      <c r="E12" s="22">
        <v>198</v>
      </c>
      <c r="F12" s="22">
        <v>175</v>
      </c>
      <c r="G12" s="22"/>
      <c r="H12" s="22"/>
      <c r="I12" s="22"/>
      <c r="J12" s="22"/>
      <c r="K12" s="16">
        <f t="shared" si="0"/>
        <v>373</v>
      </c>
      <c r="O12" s="20" t="s">
        <v>54</v>
      </c>
      <c r="P12" s="17">
        <f t="shared" si="1"/>
        <v>2520</v>
      </c>
      <c r="Q12" s="18">
        <f t="shared" si="2"/>
        <v>39.86143406254449</v>
      </c>
      <c r="R12" s="17">
        <f t="shared" si="3"/>
        <v>5</v>
      </c>
      <c r="S12" s="18">
        <f t="shared" si="4"/>
        <v>0.07909014694949304</v>
      </c>
      <c r="T12" s="17">
        <f t="shared" si="5"/>
        <v>0</v>
      </c>
      <c r="U12" s="18">
        <f t="shared" si="6"/>
        <v>0</v>
      </c>
      <c r="V12" s="17">
        <f t="shared" si="7"/>
        <v>2215.9</v>
      </c>
      <c r="W12" s="18">
        <f t="shared" si="8"/>
        <v>35.051171325076325</v>
      </c>
      <c r="X12" s="17">
        <f t="shared" si="9"/>
        <v>1485</v>
      </c>
      <c r="Y12" s="18">
        <f t="shared" si="10"/>
        <v>23.48977364399943</v>
      </c>
      <c r="Z12" s="17">
        <f t="shared" si="11"/>
        <v>96</v>
      </c>
      <c r="AA12" s="18">
        <f t="shared" si="12"/>
        <v>1.5185308214302664</v>
      </c>
      <c r="AB12" s="17">
        <f t="shared" si="13"/>
        <v>0</v>
      </c>
      <c r="AC12" s="18">
        <f t="shared" si="14"/>
        <v>0</v>
      </c>
      <c r="AD12" s="17">
        <f t="shared" si="15"/>
        <v>0</v>
      </c>
      <c r="AE12" s="18">
        <f t="shared" si="16"/>
        <v>0</v>
      </c>
      <c r="AF12" s="17">
        <f t="shared" si="17"/>
        <v>0</v>
      </c>
      <c r="AG12" s="18">
        <f t="shared" si="18"/>
        <v>0</v>
      </c>
      <c r="AH12" s="19">
        <f t="shared" si="19"/>
        <v>6321.9</v>
      </c>
    </row>
    <row r="13" spans="1:34" ht="12.75">
      <c r="A13" s="20" t="s">
        <v>12</v>
      </c>
      <c r="B13" s="21">
        <v>60</v>
      </c>
      <c r="C13" s="22">
        <v>2</v>
      </c>
      <c r="D13" s="22">
        <v>138</v>
      </c>
      <c r="E13" s="22">
        <v>15</v>
      </c>
      <c r="F13" s="22">
        <v>80</v>
      </c>
      <c r="G13" s="22">
        <v>9</v>
      </c>
      <c r="H13" s="22"/>
      <c r="I13" s="22">
        <v>12</v>
      </c>
      <c r="J13" s="22">
        <v>9</v>
      </c>
      <c r="K13" s="16">
        <f t="shared" si="0"/>
        <v>325</v>
      </c>
      <c r="O13" s="20" t="s">
        <v>12</v>
      </c>
      <c r="P13" s="17">
        <f t="shared" si="1"/>
        <v>498</v>
      </c>
      <c r="Q13" s="18">
        <f t="shared" si="2"/>
        <v>26.93639117265253</v>
      </c>
      <c r="R13" s="17">
        <f t="shared" si="3"/>
        <v>75.5</v>
      </c>
      <c r="S13" s="18">
        <f t="shared" si="4"/>
        <v>4.083729987018606</v>
      </c>
      <c r="T13" s="17">
        <f t="shared" si="5"/>
        <v>738</v>
      </c>
      <c r="U13" s="18">
        <f t="shared" si="6"/>
        <v>39.91778450887062</v>
      </c>
      <c r="V13" s="17">
        <f t="shared" si="7"/>
        <v>102</v>
      </c>
      <c r="W13" s="18">
        <f t="shared" si="8"/>
        <v>5.517092167892687</v>
      </c>
      <c r="X13" s="17">
        <f t="shared" si="9"/>
        <v>206</v>
      </c>
      <c r="Y13" s="18">
        <f t="shared" si="10"/>
        <v>11.142362613587192</v>
      </c>
      <c r="Z13" s="17">
        <f t="shared" si="11"/>
        <v>13.5</v>
      </c>
      <c r="AA13" s="18">
        <f t="shared" si="12"/>
        <v>0.7302033751622674</v>
      </c>
      <c r="AB13" s="17">
        <f t="shared" si="13"/>
        <v>0</v>
      </c>
      <c r="AC13" s="18">
        <f t="shared" si="14"/>
        <v>0</v>
      </c>
      <c r="AD13" s="17">
        <f t="shared" si="15"/>
        <v>121</v>
      </c>
      <c r="AE13" s="18">
        <f t="shared" si="16"/>
        <v>6.544785807009952</v>
      </c>
      <c r="AF13" s="17">
        <f t="shared" si="17"/>
        <v>94.8</v>
      </c>
      <c r="AG13" s="18">
        <f t="shared" si="18"/>
        <v>5.127650367806145</v>
      </c>
      <c r="AH13" s="19">
        <f t="shared" si="19"/>
        <v>1848.8</v>
      </c>
    </row>
    <row r="14" spans="1:34" ht="12.75">
      <c r="A14" s="20" t="s">
        <v>13</v>
      </c>
      <c r="B14" s="21"/>
      <c r="C14" s="22"/>
      <c r="D14" s="22">
        <v>10</v>
      </c>
      <c r="E14" s="22"/>
      <c r="F14" s="22"/>
      <c r="G14" s="22"/>
      <c r="H14" s="22"/>
      <c r="I14" s="22"/>
      <c r="J14" s="22"/>
      <c r="K14" s="16">
        <f t="shared" si="0"/>
        <v>10</v>
      </c>
      <c r="O14" s="20" t="s">
        <v>13</v>
      </c>
      <c r="P14" s="17">
        <f t="shared" si="1"/>
        <v>0</v>
      </c>
      <c r="Q14" s="18">
        <f t="shared" si="2"/>
        <v>0</v>
      </c>
      <c r="R14" s="17">
        <f t="shared" si="3"/>
        <v>0</v>
      </c>
      <c r="S14" s="18">
        <f t="shared" si="4"/>
        <v>0</v>
      </c>
      <c r="T14" s="17">
        <f t="shared" si="5"/>
        <v>16.6</v>
      </c>
      <c r="U14" s="18">
        <f t="shared" si="6"/>
        <v>73.45132743362832</v>
      </c>
      <c r="V14" s="17">
        <f t="shared" si="7"/>
        <v>0</v>
      </c>
      <c r="W14" s="18">
        <f t="shared" si="8"/>
        <v>0</v>
      </c>
      <c r="X14" s="17">
        <f t="shared" si="9"/>
        <v>0</v>
      </c>
      <c r="Y14" s="18">
        <f t="shared" si="10"/>
        <v>0</v>
      </c>
      <c r="Z14" s="17">
        <f t="shared" si="11"/>
        <v>0</v>
      </c>
      <c r="AA14" s="18">
        <f t="shared" si="12"/>
        <v>0</v>
      </c>
      <c r="AB14" s="17">
        <f t="shared" si="13"/>
        <v>6</v>
      </c>
      <c r="AC14" s="18">
        <f t="shared" si="14"/>
        <v>26.54867256637168</v>
      </c>
      <c r="AD14" s="17">
        <f t="shared" si="15"/>
        <v>0</v>
      </c>
      <c r="AE14" s="18">
        <f t="shared" si="16"/>
        <v>0</v>
      </c>
      <c r="AF14" s="17">
        <f t="shared" si="17"/>
        <v>0</v>
      </c>
      <c r="AG14" s="18">
        <f t="shared" si="18"/>
        <v>0</v>
      </c>
      <c r="AH14" s="19">
        <f t="shared" si="19"/>
        <v>22.6</v>
      </c>
    </row>
    <row r="15" spans="1:34" ht="12.75">
      <c r="A15" s="20" t="s">
        <v>14</v>
      </c>
      <c r="B15" s="21">
        <v>420</v>
      </c>
      <c r="C15" s="22">
        <v>576</v>
      </c>
      <c r="D15" s="22">
        <v>60</v>
      </c>
      <c r="E15" s="22">
        <v>156</v>
      </c>
      <c r="F15" s="22">
        <v>722</v>
      </c>
      <c r="G15" s="22"/>
      <c r="H15" s="22"/>
      <c r="I15" s="22"/>
      <c r="J15" s="22"/>
      <c r="K15" s="16">
        <f t="shared" si="0"/>
        <v>1934</v>
      </c>
      <c r="O15" s="20" t="s">
        <v>14</v>
      </c>
      <c r="P15" s="17">
        <f t="shared" si="1"/>
        <v>11760</v>
      </c>
      <c r="Q15" s="18">
        <f t="shared" si="2"/>
        <v>32.313018629444414</v>
      </c>
      <c r="R15" s="17">
        <f t="shared" si="3"/>
        <v>4116</v>
      </c>
      <c r="S15" s="18">
        <f t="shared" si="4"/>
        <v>11.309556520305545</v>
      </c>
      <c r="T15" s="17">
        <f t="shared" si="5"/>
        <v>1469</v>
      </c>
      <c r="U15" s="18">
        <f t="shared" si="6"/>
        <v>4.036379623014783</v>
      </c>
      <c r="V15" s="17">
        <f t="shared" si="7"/>
        <v>2496</v>
      </c>
      <c r="W15" s="18">
        <f t="shared" si="8"/>
        <v>6.858273341759631</v>
      </c>
      <c r="X15" s="17">
        <f t="shared" si="9"/>
        <v>16541</v>
      </c>
      <c r="Y15" s="18">
        <f t="shared" si="10"/>
        <v>45.449799417486396</v>
      </c>
      <c r="Z15" s="17">
        <f t="shared" si="11"/>
        <v>0</v>
      </c>
      <c r="AA15" s="18">
        <f t="shared" si="12"/>
        <v>0</v>
      </c>
      <c r="AB15" s="17">
        <f t="shared" si="13"/>
        <v>0</v>
      </c>
      <c r="AC15" s="18">
        <f t="shared" si="14"/>
        <v>0</v>
      </c>
      <c r="AD15" s="17">
        <f t="shared" si="15"/>
        <v>12</v>
      </c>
      <c r="AE15" s="18">
        <f t="shared" si="16"/>
        <v>0.032972467989228996</v>
      </c>
      <c r="AF15" s="17">
        <f t="shared" si="17"/>
        <v>0</v>
      </c>
      <c r="AG15" s="18">
        <f t="shared" si="18"/>
        <v>0</v>
      </c>
      <c r="AH15" s="19">
        <f t="shared" si="19"/>
        <v>36394</v>
      </c>
    </row>
    <row r="16" spans="1:34" ht="12.75">
      <c r="A16" s="20" t="s">
        <v>15</v>
      </c>
      <c r="B16" s="21"/>
      <c r="C16" s="22"/>
      <c r="D16" s="22"/>
      <c r="E16" s="22"/>
      <c r="F16" s="22"/>
      <c r="G16" s="22"/>
      <c r="H16" s="22"/>
      <c r="I16" s="22"/>
      <c r="J16" s="22"/>
      <c r="K16" s="16">
        <f t="shared" si="0"/>
        <v>0</v>
      </c>
      <c r="O16" s="20" t="s">
        <v>15</v>
      </c>
      <c r="P16" s="17">
        <f t="shared" si="1"/>
        <v>0</v>
      </c>
      <c r="Q16" s="18">
        <v>0</v>
      </c>
      <c r="R16" s="17">
        <f t="shared" si="3"/>
        <v>0</v>
      </c>
      <c r="S16" s="18">
        <v>0</v>
      </c>
      <c r="T16" s="17">
        <f t="shared" si="5"/>
        <v>0</v>
      </c>
      <c r="U16" s="18">
        <v>0</v>
      </c>
      <c r="V16" s="17">
        <f t="shared" si="7"/>
        <v>0</v>
      </c>
      <c r="W16" s="18">
        <v>0</v>
      </c>
      <c r="X16" s="17">
        <f t="shared" si="9"/>
        <v>0</v>
      </c>
      <c r="Y16" s="18">
        <v>0</v>
      </c>
      <c r="Z16" s="17">
        <f t="shared" si="11"/>
        <v>0</v>
      </c>
      <c r="AA16" s="18">
        <v>0</v>
      </c>
      <c r="AB16" s="17">
        <f t="shared" si="13"/>
        <v>0</v>
      </c>
      <c r="AC16" s="18">
        <v>0</v>
      </c>
      <c r="AD16" s="17">
        <f t="shared" si="15"/>
        <v>0</v>
      </c>
      <c r="AE16" s="18">
        <v>0</v>
      </c>
      <c r="AF16" s="17">
        <f t="shared" si="17"/>
        <v>0</v>
      </c>
      <c r="AG16" s="18">
        <v>0</v>
      </c>
      <c r="AH16" s="19">
        <f t="shared" si="19"/>
        <v>0</v>
      </c>
    </row>
    <row r="17" spans="1:34" ht="12.75">
      <c r="A17" s="20" t="s">
        <v>16</v>
      </c>
      <c r="B17" s="21"/>
      <c r="C17" s="22"/>
      <c r="D17" s="22"/>
      <c r="E17" s="22"/>
      <c r="F17" s="22"/>
      <c r="G17" s="22"/>
      <c r="H17" s="22"/>
      <c r="I17" s="22"/>
      <c r="J17" s="22">
        <v>204</v>
      </c>
      <c r="K17" s="16">
        <f t="shared" si="0"/>
        <v>204</v>
      </c>
      <c r="O17" s="20" t="s">
        <v>16</v>
      </c>
      <c r="P17" s="17">
        <f t="shared" si="1"/>
        <v>0</v>
      </c>
      <c r="Q17" s="18">
        <f t="shared" si="2"/>
        <v>0</v>
      </c>
      <c r="R17" s="17">
        <f t="shared" si="3"/>
        <v>24.4</v>
      </c>
      <c r="S17" s="18">
        <f t="shared" si="4"/>
        <v>0.5577907827359181</v>
      </c>
      <c r="T17" s="17">
        <f t="shared" si="5"/>
        <v>1302</v>
      </c>
      <c r="U17" s="18">
        <f t="shared" si="6"/>
        <v>29.764081931236287</v>
      </c>
      <c r="V17" s="17">
        <f t="shared" si="7"/>
        <v>0</v>
      </c>
      <c r="W17" s="18">
        <f t="shared" si="8"/>
        <v>0</v>
      </c>
      <c r="X17" s="17">
        <f t="shared" si="9"/>
        <v>0</v>
      </c>
      <c r="Y17" s="18">
        <f t="shared" si="10"/>
        <v>0</v>
      </c>
      <c r="Z17" s="17">
        <f t="shared" si="11"/>
        <v>0</v>
      </c>
      <c r="AA17" s="18">
        <f t="shared" si="12"/>
        <v>0</v>
      </c>
      <c r="AB17" s="17">
        <f t="shared" si="13"/>
        <v>0</v>
      </c>
      <c r="AC17" s="18">
        <f t="shared" si="14"/>
        <v>0</v>
      </c>
      <c r="AD17" s="17">
        <f t="shared" si="15"/>
        <v>0</v>
      </c>
      <c r="AE17" s="18">
        <f t="shared" si="16"/>
        <v>0</v>
      </c>
      <c r="AF17" s="17">
        <f t="shared" si="17"/>
        <v>3048</v>
      </c>
      <c r="AG17" s="18">
        <f t="shared" si="18"/>
        <v>69.6781272860278</v>
      </c>
      <c r="AH17" s="19">
        <f t="shared" si="19"/>
        <v>4374.4</v>
      </c>
    </row>
    <row r="18" spans="1:34" ht="12.75">
      <c r="A18" s="20" t="s">
        <v>17</v>
      </c>
      <c r="B18" s="21"/>
      <c r="C18" s="22">
        <v>85</v>
      </c>
      <c r="D18" s="22">
        <v>182</v>
      </c>
      <c r="E18" s="22"/>
      <c r="F18" s="22"/>
      <c r="G18" s="22">
        <v>70</v>
      </c>
      <c r="H18" s="22"/>
      <c r="I18" s="22"/>
      <c r="J18" s="22"/>
      <c r="K18" s="16">
        <f t="shared" si="0"/>
        <v>337</v>
      </c>
      <c r="O18" s="20" t="s">
        <v>17</v>
      </c>
      <c r="P18" s="17">
        <f t="shared" si="1"/>
        <v>0</v>
      </c>
      <c r="Q18" s="18">
        <f t="shared" si="2"/>
        <v>0</v>
      </c>
      <c r="R18" s="17">
        <f t="shared" si="3"/>
        <v>1063</v>
      </c>
      <c r="S18" s="18">
        <f t="shared" si="4"/>
        <v>25.448886760833133</v>
      </c>
      <c r="T18" s="17">
        <f t="shared" si="5"/>
        <v>2856</v>
      </c>
      <c r="U18" s="18">
        <f t="shared" si="6"/>
        <v>68.37443141010294</v>
      </c>
      <c r="V18" s="17">
        <f t="shared" si="7"/>
        <v>0</v>
      </c>
      <c r="W18" s="18">
        <f t="shared" si="8"/>
        <v>0</v>
      </c>
      <c r="X18" s="17">
        <f t="shared" si="9"/>
        <v>0</v>
      </c>
      <c r="Y18" s="18">
        <f t="shared" si="10"/>
        <v>0</v>
      </c>
      <c r="Z18" s="17">
        <f t="shared" si="11"/>
        <v>258</v>
      </c>
      <c r="AA18" s="18">
        <f t="shared" si="12"/>
        <v>6.176681829063922</v>
      </c>
      <c r="AB18" s="17">
        <f t="shared" si="13"/>
        <v>0</v>
      </c>
      <c r="AC18" s="18">
        <f t="shared" si="14"/>
        <v>0</v>
      </c>
      <c r="AD18" s="17">
        <f t="shared" si="15"/>
        <v>0</v>
      </c>
      <c r="AE18" s="18">
        <f t="shared" si="16"/>
        <v>0</v>
      </c>
      <c r="AF18" s="17">
        <f t="shared" si="17"/>
        <v>0</v>
      </c>
      <c r="AG18" s="18">
        <f t="shared" si="18"/>
        <v>0</v>
      </c>
      <c r="AH18" s="19">
        <f t="shared" si="19"/>
        <v>4177</v>
      </c>
    </row>
    <row r="19" spans="1:34" ht="12.75">
      <c r="A19" s="20" t="s">
        <v>18</v>
      </c>
      <c r="B19" s="21"/>
      <c r="C19" s="22"/>
      <c r="D19" s="22"/>
      <c r="E19" s="22"/>
      <c r="F19" s="22"/>
      <c r="G19" s="22"/>
      <c r="H19" s="22"/>
      <c r="I19" s="22"/>
      <c r="J19" s="22"/>
      <c r="K19" s="16">
        <f t="shared" si="0"/>
        <v>0</v>
      </c>
      <c r="O19" s="20" t="s">
        <v>18</v>
      </c>
      <c r="P19" s="17">
        <f t="shared" si="1"/>
        <v>0</v>
      </c>
      <c r="Q19" s="18">
        <v>0</v>
      </c>
      <c r="R19" s="17">
        <f t="shared" si="3"/>
        <v>0</v>
      </c>
      <c r="S19" s="18">
        <v>0</v>
      </c>
      <c r="T19" s="17">
        <f t="shared" si="5"/>
        <v>0</v>
      </c>
      <c r="U19" s="18">
        <v>0</v>
      </c>
      <c r="V19" s="17">
        <f t="shared" si="7"/>
        <v>0</v>
      </c>
      <c r="W19" s="18">
        <v>0</v>
      </c>
      <c r="X19" s="17">
        <f t="shared" si="9"/>
        <v>0</v>
      </c>
      <c r="Y19" s="18">
        <v>0</v>
      </c>
      <c r="Z19" s="17">
        <f t="shared" si="11"/>
        <v>0</v>
      </c>
      <c r="AA19" s="18">
        <v>0</v>
      </c>
      <c r="AB19" s="17">
        <f t="shared" si="13"/>
        <v>0</v>
      </c>
      <c r="AC19" s="18">
        <v>0</v>
      </c>
      <c r="AD19" s="17">
        <f t="shared" si="15"/>
        <v>0</v>
      </c>
      <c r="AE19" s="18">
        <v>0</v>
      </c>
      <c r="AF19" s="17">
        <f t="shared" si="17"/>
        <v>0</v>
      </c>
      <c r="AG19" s="18">
        <v>0</v>
      </c>
      <c r="AH19" s="19">
        <f t="shared" si="19"/>
        <v>0</v>
      </c>
    </row>
    <row r="20" spans="1:34" ht="12.75">
      <c r="A20" s="20" t="s">
        <v>19</v>
      </c>
      <c r="B20" s="21"/>
      <c r="C20" s="22"/>
      <c r="D20" s="22"/>
      <c r="E20" s="22"/>
      <c r="F20" s="22"/>
      <c r="G20" s="22"/>
      <c r="H20" s="22"/>
      <c r="I20" s="22">
        <v>40</v>
      </c>
      <c r="J20" s="22"/>
      <c r="K20" s="16">
        <f t="shared" si="0"/>
        <v>40</v>
      </c>
      <c r="O20" s="20" t="s">
        <v>19</v>
      </c>
      <c r="P20" s="17">
        <f t="shared" si="1"/>
        <v>0</v>
      </c>
      <c r="Q20" s="18">
        <f t="shared" si="2"/>
        <v>0</v>
      </c>
      <c r="R20" s="17">
        <f t="shared" si="3"/>
        <v>0</v>
      </c>
      <c r="S20" s="18">
        <f t="shared" si="4"/>
        <v>0</v>
      </c>
      <c r="T20" s="17">
        <f t="shared" si="5"/>
        <v>540</v>
      </c>
      <c r="U20" s="18">
        <f t="shared" si="6"/>
        <v>29.30005425935974</v>
      </c>
      <c r="V20" s="17">
        <f t="shared" si="7"/>
        <v>0</v>
      </c>
      <c r="W20" s="18">
        <f t="shared" si="8"/>
        <v>0</v>
      </c>
      <c r="X20" s="17">
        <f t="shared" si="9"/>
        <v>0</v>
      </c>
      <c r="Y20" s="18">
        <f t="shared" si="10"/>
        <v>0</v>
      </c>
      <c r="Z20" s="17">
        <f t="shared" si="11"/>
        <v>10</v>
      </c>
      <c r="AA20" s="18">
        <f t="shared" si="12"/>
        <v>0.5425935973955507</v>
      </c>
      <c r="AB20" s="17">
        <f t="shared" si="13"/>
        <v>0</v>
      </c>
      <c r="AC20" s="18">
        <f t="shared" si="14"/>
        <v>0</v>
      </c>
      <c r="AD20" s="17">
        <f t="shared" si="15"/>
        <v>1293</v>
      </c>
      <c r="AE20" s="18">
        <f t="shared" si="16"/>
        <v>70.15735214324471</v>
      </c>
      <c r="AF20" s="17">
        <f t="shared" si="17"/>
        <v>0</v>
      </c>
      <c r="AG20" s="18">
        <f t="shared" si="18"/>
        <v>0</v>
      </c>
      <c r="AH20" s="19">
        <f t="shared" si="19"/>
        <v>1843</v>
      </c>
    </row>
    <row r="21" spans="1:34" ht="12.75">
      <c r="A21" s="20" t="s">
        <v>20</v>
      </c>
      <c r="B21" s="21"/>
      <c r="C21" s="22"/>
      <c r="D21" s="22">
        <v>300</v>
      </c>
      <c r="E21" s="22"/>
      <c r="F21" s="22">
        <v>80</v>
      </c>
      <c r="G21" s="22">
        <v>10</v>
      </c>
      <c r="H21" s="22"/>
      <c r="I21" s="22">
        <v>1500</v>
      </c>
      <c r="J21" s="22">
        <v>1500</v>
      </c>
      <c r="K21" s="16">
        <f t="shared" si="0"/>
        <v>3390</v>
      </c>
      <c r="O21" s="20" t="s">
        <v>20</v>
      </c>
      <c r="P21" s="17">
        <f t="shared" si="1"/>
        <v>0</v>
      </c>
      <c r="Q21" s="18">
        <f t="shared" si="2"/>
        <v>0</v>
      </c>
      <c r="R21" s="17">
        <f t="shared" si="3"/>
        <v>0</v>
      </c>
      <c r="S21" s="18">
        <f t="shared" si="4"/>
        <v>0</v>
      </c>
      <c r="T21" s="17">
        <f t="shared" si="5"/>
        <v>6150</v>
      </c>
      <c r="U21" s="18">
        <f t="shared" si="6"/>
        <v>20.833333333333332</v>
      </c>
      <c r="V21" s="17">
        <f t="shared" si="7"/>
        <v>400</v>
      </c>
      <c r="W21" s="18">
        <f t="shared" si="8"/>
        <v>1.3550135501355014</v>
      </c>
      <c r="X21" s="17">
        <f t="shared" si="9"/>
        <v>440</v>
      </c>
      <c r="Y21" s="18">
        <f t="shared" si="10"/>
        <v>1.4905149051490514</v>
      </c>
      <c r="Z21" s="17">
        <f t="shared" si="11"/>
        <v>10</v>
      </c>
      <c r="AA21" s="18">
        <f t="shared" si="12"/>
        <v>0.03387533875338753</v>
      </c>
      <c r="AB21" s="17">
        <f t="shared" si="13"/>
        <v>0</v>
      </c>
      <c r="AC21" s="18">
        <f t="shared" si="14"/>
        <v>0</v>
      </c>
      <c r="AD21" s="17">
        <f t="shared" si="15"/>
        <v>12390</v>
      </c>
      <c r="AE21" s="18">
        <f t="shared" si="16"/>
        <v>41.97154471544715</v>
      </c>
      <c r="AF21" s="17">
        <f t="shared" si="17"/>
        <v>10130</v>
      </c>
      <c r="AG21" s="18">
        <f t="shared" si="18"/>
        <v>34.31571815718157</v>
      </c>
      <c r="AH21" s="19">
        <f t="shared" si="19"/>
        <v>29520</v>
      </c>
    </row>
    <row r="22" spans="1:34" ht="12.75">
      <c r="A22" s="20" t="s">
        <v>21</v>
      </c>
      <c r="B22" s="21"/>
      <c r="C22" s="22">
        <v>158</v>
      </c>
      <c r="D22" s="22">
        <v>1840</v>
      </c>
      <c r="E22" s="22"/>
      <c r="F22" s="22"/>
      <c r="G22" s="22"/>
      <c r="H22" s="22"/>
      <c r="I22" s="22"/>
      <c r="J22" s="22"/>
      <c r="K22" s="16">
        <f t="shared" si="0"/>
        <v>1998</v>
      </c>
      <c r="O22" s="20" t="s">
        <v>21</v>
      </c>
      <c r="P22" s="17">
        <f t="shared" si="1"/>
        <v>0</v>
      </c>
      <c r="Q22" s="18">
        <f t="shared" si="2"/>
        <v>0</v>
      </c>
      <c r="R22" s="17">
        <f t="shared" si="3"/>
        <v>2521.5</v>
      </c>
      <c r="S22" s="18">
        <f t="shared" si="4"/>
        <v>1.027904037830456</v>
      </c>
      <c r="T22" s="17">
        <f t="shared" si="5"/>
        <v>240670.5</v>
      </c>
      <c r="U22" s="18">
        <f t="shared" si="6"/>
        <v>98.1107193086158</v>
      </c>
      <c r="V22" s="17">
        <f t="shared" si="7"/>
        <v>0</v>
      </c>
      <c r="W22" s="18">
        <f t="shared" si="8"/>
        <v>0</v>
      </c>
      <c r="X22" s="17">
        <f t="shared" si="9"/>
        <v>0</v>
      </c>
      <c r="Y22" s="18">
        <f t="shared" si="10"/>
        <v>0</v>
      </c>
      <c r="Z22" s="17">
        <f t="shared" si="11"/>
        <v>0</v>
      </c>
      <c r="AA22" s="18">
        <f t="shared" si="12"/>
        <v>0</v>
      </c>
      <c r="AB22" s="17">
        <f t="shared" si="13"/>
        <v>0</v>
      </c>
      <c r="AC22" s="18">
        <f t="shared" si="14"/>
        <v>0</v>
      </c>
      <c r="AD22" s="17">
        <f t="shared" si="15"/>
        <v>0</v>
      </c>
      <c r="AE22" s="18">
        <f t="shared" si="16"/>
        <v>0</v>
      </c>
      <c r="AF22" s="17">
        <f t="shared" si="17"/>
        <v>2113</v>
      </c>
      <c r="AG22" s="18">
        <f t="shared" si="18"/>
        <v>0.8613766535537393</v>
      </c>
      <c r="AH22" s="19">
        <f t="shared" si="19"/>
        <v>245305</v>
      </c>
    </row>
    <row r="23" spans="1:34" ht="12.75">
      <c r="A23" s="20" t="s">
        <v>22</v>
      </c>
      <c r="B23" s="21"/>
      <c r="C23" s="22"/>
      <c r="D23" s="22"/>
      <c r="E23" s="22"/>
      <c r="F23" s="22"/>
      <c r="G23" s="22"/>
      <c r="H23" s="22"/>
      <c r="I23" s="22"/>
      <c r="J23" s="22"/>
      <c r="K23" s="16">
        <f t="shared" si="0"/>
        <v>0</v>
      </c>
      <c r="O23" s="20" t="s">
        <v>22</v>
      </c>
      <c r="P23" s="17">
        <f t="shared" si="1"/>
        <v>0</v>
      </c>
      <c r="Q23" s="18">
        <f t="shared" si="2"/>
        <v>0</v>
      </c>
      <c r="R23" s="17">
        <f t="shared" si="3"/>
        <v>0</v>
      </c>
      <c r="S23" s="18">
        <f t="shared" si="4"/>
        <v>0</v>
      </c>
      <c r="T23" s="17">
        <f t="shared" si="5"/>
        <v>0</v>
      </c>
      <c r="U23" s="18">
        <f t="shared" si="6"/>
        <v>0</v>
      </c>
      <c r="V23" s="17">
        <f t="shared" si="7"/>
        <v>0</v>
      </c>
      <c r="W23" s="18">
        <f t="shared" si="8"/>
        <v>0</v>
      </c>
      <c r="X23" s="17">
        <f t="shared" si="9"/>
        <v>100</v>
      </c>
      <c r="Y23" s="18">
        <f t="shared" si="10"/>
        <v>9.017132551848512</v>
      </c>
      <c r="Z23" s="17">
        <f t="shared" si="11"/>
        <v>0</v>
      </c>
      <c r="AA23" s="18">
        <f t="shared" si="12"/>
        <v>0</v>
      </c>
      <c r="AB23" s="17">
        <f t="shared" si="13"/>
        <v>0</v>
      </c>
      <c r="AC23" s="18">
        <f t="shared" si="14"/>
        <v>0</v>
      </c>
      <c r="AD23" s="17">
        <f t="shared" si="15"/>
        <v>1009</v>
      </c>
      <c r="AE23" s="18">
        <f t="shared" si="16"/>
        <v>90.98286744815148</v>
      </c>
      <c r="AF23" s="17">
        <f t="shared" si="17"/>
        <v>0</v>
      </c>
      <c r="AG23" s="18">
        <f t="shared" si="18"/>
        <v>0</v>
      </c>
      <c r="AH23" s="19">
        <f t="shared" si="19"/>
        <v>1109</v>
      </c>
    </row>
    <row r="24" spans="1:34" ht="12.75">
      <c r="A24" s="20" t="s">
        <v>23</v>
      </c>
      <c r="B24" s="21"/>
      <c r="C24" s="22"/>
      <c r="D24" s="22"/>
      <c r="E24" s="22"/>
      <c r="F24" s="22"/>
      <c r="G24" s="22"/>
      <c r="H24" s="22"/>
      <c r="I24" s="22"/>
      <c r="J24" s="22"/>
      <c r="K24" s="16">
        <f t="shared" si="0"/>
        <v>0</v>
      </c>
      <c r="O24" s="20" t="s">
        <v>23</v>
      </c>
      <c r="P24" s="17">
        <f t="shared" si="1"/>
        <v>0</v>
      </c>
      <c r="Q24" s="18">
        <v>0</v>
      </c>
      <c r="R24" s="17">
        <f t="shared" si="3"/>
        <v>0</v>
      </c>
      <c r="S24" s="18">
        <v>0</v>
      </c>
      <c r="T24" s="17">
        <f t="shared" si="5"/>
        <v>0</v>
      </c>
      <c r="U24" s="18">
        <v>0</v>
      </c>
      <c r="V24" s="17">
        <f t="shared" si="7"/>
        <v>0</v>
      </c>
      <c r="W24" s="18">
        <v>0</v>
      </c>
      <c r="X24" s="17">
        <f t="shared" si="9"/>
        <v>0</v>
      </c>
      <c r="Y24" s="18">
        <v>0</v>
      </c>
      <c r="Z24" s="17">
        <f t="shared" si="11"/>
        <v>0</v>
      </c>
      <c r="AA24" s="18">
        <v>0</v>
      </c>
      <c r="AB24" s="17">
        <f t="shared" si="13"/>
        <v>0</v>
      </c>
      <c r="AC24" s="18">
        <v>0</v>
      </c>
      <c r="AD24" s="17">
        <f t="shared" si="15"/>
        <v>0</v>
      </c>
      <c r="AE24" s="18">
        <v>0</v>
      </c>
      <c r="AF24" s="17">
        <f t="shared" si="17"/>
        <v>0</v>
      </c>
      <c r="AG24" s="18">
        <v>0</v>
      </c>
      <c r="AH24" s="19">
        <f t="shared" si="19"/>
        <v>0</v>
      </c>
    </row>
    <row r="25" spans="1:34" ht="12.75">
      <c r="A25" s="20" t="s">
        <v>24</v>
      </c>
      <c r="B25" s="21"/>
      <c r="C25" s="22"/>
      <c r="D25" s="22"/>
      <c r="E25" s="22"/>
      <c r="F25" s="22"/>
      <c r="G25" s="22">
        <v>20</v>
      </c>
      <c r="H25" s="22"/>
      <c r="I25" s="22"/>
      <c r="J25" s="22"/>
      <c r="K25" s="16">
        <f t="shared" si="0"/>
        <v>20</v>
      </c>
      <c r="O25" s="20" t="s">
        <v>24</v>
      </c>
      <c r="P25" s="17">
        <f t="shared" si="1"/>
        <v>0</v>
      </c>
      <c r="Q25" s="18">
        <f t="shared" si="2"/>
        <v>0</v>
      </c>
      <c r="R25" s="17">
        <f t="shared" si="3"/>
        <v>0</v>
      </c>
      <c r="S25" s="18">
        <f t="shared" si="4"/>
        <v>0</v>
      </c>
      <c r="T25" s="17">
        <f t="shared" si="5"/>
        <v>315</v>
      </c>
      <c r="U25" s="18">
        <f t="shared" si="6"/>
        <v>84.22459893048128</v>
      </c>
      <c r="V25" s="17">
        <f t="shared" si="7"/>
        <v>0</v>
      </c>
      <c r="W25" s="18">
        <f t="shared" si="8"/>
        <v>0</v>
      </c>
      <c r="X25" s="17">
        <f t="shared" si="9"/>
        <v>0</v>
      </c>
      <c r="Y25" s="18">
        <f t="shared" si="10"/>
        <v>0</v>
      </c>
      <c r="Z25" s="17">
        <f t="shared" si="11"/>
        <v>47</v>
      </c>
      <c r="AA25" s="18">
        <f t="shared" si="12"/>
        <v>12.566844919786096</v>
      </c>
      <c r="AB25" s="17">
        <f t="shared" si="13"/>
        <v>0</v>
      </c>
      <c r="AC25" s="18">
        <f t="shared" si="14"/>
        <v>0</v>
      </c>
      <c r="AD25" s="17">
        <f t="shared" si="15"/>
        <v>12</v>
      </c>
      <c r="AE25" s="18">
        <f t="shared" si="16"/>
        <v>3.2085561497326203</v>
      </c>
      <c r="AF25" s="17">
        <f t="shared" si="17"/>
        <v>0</v>
      </c>
      <c r="AG25" s="18">
        <f t="shared" si="18"/>
        <v>0</v>
      </c>
      <c r="AH25" s="19">
        <f t="shared" si="19"/>
        <v>374</v>
      </c>
    </row>
    <row r="26" spans="1:34" ht="12.75">
      <c r="A26" s="23" t="s">
        <v>25</v>
      </c>
      <c r="B26" s="21">
        <v>105</v>
      </c>
      <c r="C26" s="22"/>
      <c r="D26" s="22"/>
      <c r="E26" s="22"/>
      <c r="F26" s="22">
        <v>40</v>
      </c>
      <c r="G26" s="22"/>
      <c r="H26" s="22"/>
      <c r="I26" s="22"/>
      <c r="J26" s="22"/>
      <c r="K26" s="16">
        <f t="shared" si="0"/>
        <v>145</v>
      </c>
      <c r="O26" s="23" t="s">
        <v>25</v>
      </c>
      <c r="P26" s="17">
        <f t="shared" si="1"/>
        <v>1065</v>
      </c>
      <c r="Q26" s="18">
        <f t="shared" si="2"/>
        <v>34.86088379705401</v>
      </c>
      <c r="R26" s="17">
        <f t="shared" si="3"/>
        <v>0</v>
      </c>
      <c r="S26" s="18">
        <f t="shared" si="4"/>
        <v>0</v>
      </c>
      <c r="T26" s="17">
        <f t="shared" si="5"/>
        <v>0</v>
      </c>
      <c r="U26" s="18">
        <f t="shared" si="6"/>
        <v>0</v>
      </c>
      <c r="V26" s="17">
        <f t="shared" si="7"/>
        <v>0</v>
      </c>
      <c r="W26" s="18">
        <f t="shared" si="8"/>
        <v>0</v>
      </c>
      <c r="X26" s="17">
        <f t="shared" si="9"/>
        <v>1990</v>
      </c>
      <c r="Y26" s="18">
        <f t="shared" si="10"/>
        <v>65.13911620294598</v>
      </c>
      <c r="Z26" s="17">
        <f t="shared" si="11"/>
        <v>0</v>
      </c>
      <c r="AA26" s="18">
        <f t="shared" si="12"/>
        <v>0</v>
      </c>
      <c r="AB26" s="17">
        <f t="shared" si="13"/>
        <v>0</v>
      </c>
      <c r="AC26" s="18">
        <f t="shared" si="14"/>
        <v>0</v>
      </c>
      <c r="AD26" s="17">
        <f t="shared" si="15"/>
        <v>0</v>
      </c>
      <c r="AE26" s="18">
        <f t="shared" si="16"/>
        <v>0</v>
      </c>
      <c r="AF26" s="17">
        <f t="shared" si="17"/>
        <v>0</v>
      </c>
      <c r="AG26" s="18">
        <f t="shared" si="18"/>
        <v>0</v>
      </c>
      <c r="AH26" s="19">
        <f t="shared" si="19"/>
        <v>3055</v>
      </c>
    </row>
    <row r="27" spans="1:34" ht="12.75">
      <c r="A27" s="20" t="s">
        <v>26</v>
      </c>
      <c r="B27" s="21">
        <v>10</v>
      </c>
      <c r="C27" s="22"/>
      <c r="D27" s="22">
        <v>8</v>
      </c>
      <c r="E27" s="22"/>
      <c r="F27" s="22">
        <v>3</v>
      </c>
      <c r="G27" s="22"/>
      <c r="H27" s="22"/>
      <c r="I27" s="22"/>
      <c r="J27" s="22"/>
      <c r="K27" s="16">
        <f t="shared" si="0"/>
        <v>21</v>
      </c>
      <c r="O27" s="20" t="s">
        <v>26</v>
      </c>
      <c r="P27" s="17">
        <f t="shared" si="1"/>
        <v>64</v>
      </c>
      <c r="Q27" s="18">
        <f t="shared" si="2"/>
        <v>13.264248704663212</v>
      </c>
      <c r="R27" s="17">
        <f t="shared" si="3"/>
        <v>0</v>
      </c>
      <c r="S27" s="18">
        <f t="shared" si="4"/>
        <v>0</v>
      </c>
      <c r="T27" s="17">
        <f t="shared" si="5"/>
        <v>205.5</v>
      </c>
      <c r="U27" s="18">
        <f t="shared" si="6"/>
        <v>42.590673575129536</v>
      </c>
      <c r="V27" s="17">
        <f t="shared" si="7"/>
        <v>171</v>
      </c>
      <c r="W27" s="18">
        <f t="shared" si="8"/>
        <v>35.44041450777202</v>
      </c>
      <c r="X27" s="17">
        <f t="shared" si="9"/>
        <v>42</v>
      </c>
      <c r="Y27" s="18">
        <f t="shared" si="10"/>
        <v>8.704663212435234</v>
      </c>
      <c r="Z27" s="17">
        <f t="shared" si="11"/>
        <v>0</v>
      </c>
      <c r="AA27" s="18">
        <f t="shared" si="12"/>
        <v>0</v>
      </c>
      <c r="AB27" s="17">
        <f t="shared" si="13"/>
        <v>0</v>
      </c>
      <c r="AC27" s="18">
        <f t="shared" si="14"/>
        <v>0</v>
      </c>
      <c r="AD27" s="17">
        <f t="shared" si="15"/>
        <v>0</v>
      </c>
      <c r="AE27" s="18">
        <f t="shared" si="16"/>
        <v>0</v>
      </c>
      <c r="AF27" s="17">
        <f t="shared" si="17"/>
        <v>0</v>
      </c>
      <c r="AG27" s="18">
        <f t="shared" si="18"/>
        <v>0</v>
      </c>
      <c r="AH27" s="19">
        <f t="shared" si="19"/>
        <v>482.5</v>
      </c>
    </row>
    <row r="28" spans="1:34" ht="12.75">
      <c r="A28" s="20" t="s">
        <v>27</v>
      </c>
      <c r="B28" s="21">
        <v>270</v>
      </c>
      <c r="C28" s="22">
        <v>405</v>
      </c>
      <c r="D28" s="22">
        <v>2775</v>
      </c>
      <c r="E28" s="22">
        <v>4375</v>
      </c>
      <c r="F28" s="22">
        <v>500</v>
      </c>
      <c r="G28" s="22">
        <v>152</v>
      </c>
      <c r="H28" s="22"/>
      <c r="I28" s="22">
        <v>110</v>
      </c>
      <c r="J28" s="22">
        <v>600</v>
      </c>
      <c r="K28" s="16">
        <f t="shared" si="0"/>
        <v>9187</v>
      </c>
      <c r="O28" s="20" t="s">
        <v>27</v>
      </c>
      <c r="P28" s="17">
        <f t="shared" si="1"/>
        <v>1926</v>
      </c>
      <c r="Q28" s="18">
        <f t="shared" si="2"/>
        <v>1.476020415983324</v>
      </c>
      <c r="R28" s="17">
        <f t="shared" si="3"/>
        <v>705</v>
      </c>
      <c r="S28" s="18">
        <f t="shared" si="4"/>
        <v>0.540287846972089</v>
      </c>
      <c r="T28" s="17">
        <f t="shared" si="5"/>
        <v>36503</v>
      </c>
      <c r="U28" s="18">
        <f t="shared" si="6"/>
        <v>27.974648621308035</v>
      </c>
      <c r="V28" s="17">
        <f t="shared" si="7"/>
        <v>56045</v>
      </c>
      <c r="W28" s="18">
        <f t="shared" si="8"/>
        <v>42.95096791993011</v>
      </c>
      <c r="X28" s="17">
        <f t="shared" si="9"/>
        <v>7163</v>
      </c>
      <c r="Y28" s="18">
        <f t="shared" si="10"/>
        <v>5.489477798384501</v>
      </c>
      <c r="Z28" s="17">
        <f t="shared" si="11"/>
        <v>192</v>
      </c>
      <c r="AA28" s="18">
        <f t="shared" si="12"/>
        <v>0.14714222215410083</v>
      </c>
      <c r="AB28" s="17">
        <f t="shared" si="13"/>
        <v>0</v>
      </c>
      <c r="AC28" s="18">
        <f t="shared" si="14"/>
        <v>0</v>
      </c>
      <c r="AD28" s="17">
        <f t="shared" si="15"/>
        <v>14768</v>
      </c>
      <c r="AE28" s="18">
        <f t="shared" si="16"/>
        <v>11.317689254019589</v>
      </c>
      <c r="AF28" s="17">
        <f t="shared" si="17"/>
        <v>13184</v>
      </c>
      <c r="AG28" s="18">
        <f t="shared" si="18"/>
        <v>10.103765921248257</v>
      </c>
      <c r="AH28" s="19">
        <f t="shared" si="19"/>
        <v>130486</v>
      </c>
    </row>
    <row r="29" spans="1:34" ht="12.75">
      <c r="A29" s="20" t="s">
        <v>28</v>
      </c>
      <c r="B29" s="21">
        <v>60</v>
      </c>
      <c r="C29" s="22"/>
      <c r="D29" s="22">
        <v>20</v>
      </c>
      <c r="E29" s="22">
        <v>30</v>
      </c>
      <c r="F29" s="22">
        <v>500</v>
      </c>
      <c r="G29" s="22"/>
      <c r="H29" s="22"/>
      <c r="I29" s="22"/>
      <c r="J29" s="22"/>
      <c r="K29" s="16">
        <f t="shared" si="0"/>
        <v>610</v>
      </c>
      <c r="O29" s="20" t="s">
        <v>28</v>
      </c>
      <c r="P29" s="17">
        <f t="shared" si="1"/>
        <v>465</v>
      </c>
      <c r="Q29" s="18">
        <f t="shared" si="2"/>
        <v>7.382710169087878</v>
      </c>
      <c r="R29" s="17">
        <f t="shared" si="3"/>
        <v>0</v>
      </c>
      <c r="S29" s="18">
        <f t="shared" si="4"/>
        <v>0</v>
      </c>
      <c r="T29" s="17">
        <f t="shared" si="5"/>
        <v>404</v>
      </c>
      <c r="U29" s="18">
        <f t="shared" si="6"/>
        <v>6.414225609272049</v>
      </c>
      <c r="V29" s="17">
        <f t="shared" si="7"/>
        <v>479.5</v>
      </c>
      <c r="W29" s="18">
        <f t="shared" si="8"/>
        <v>7.612923711994919</v>
      </c>
      <c r="X29" s="17">
        <f t="shared" si="9"/>
        <v>4950</v>
      </c>
      <c r="Y29" s="18">
        <f t="shared" si="10"/>
        <v>78.59014050964515</v>
      </c>
      <c r="Z29" s="17">
        <f t="shared" si="11"/>
        <v>0</v>
      </c>
      <c r="AA29" s="18">
        <f t="shared" si="12"/>
        <v>0</v>
      </c>
      <c r="AB29" s="17">
        <f t="shared" si="13"/>
        <v>0</v>
      </c>
      <c r="AC29" s="18">
        <f t="shared" si="14"/>
        <v>0</v>
      </c>
      <c r="AD29" s="17">
        <f t="shared" si="15"/>
        <v>0</v>
      </c>
      <c r="AE29" s="18">
        <f t="shared" si="16"/>
        <v>0</v>
      </c>
      <c r="AF29" s="17">
        <f t="shared" si="17"/>
        <v>0</v>
      </c>
      <c r="AG29" s="18">
        <f t="shared" si="18"/>
        <v>0</v>
      </c>
      <c r="AH29" s="19">
        <f t="shared" si="19"/>
        <v>6298.5</v>
      </c>
    </row>
    <row r="30" spans="1:34" ht="12.75">
      <c r="A30" s="20" t="s">
        <v>29</v>
      </c>
      <c r="B30" s="21"/>
      <c r="C30" s="22">
        <v>254</v>
      </c>
      <c r="D30" s="22">
        <v>3395</v>
      </c>
      <c r="E30" s="22">
        <v>330</v>
      </c>
      <c r="F30" s="22">
        <v>800</v>
      </c>
      <c r="G30" s="22">
        <v>42</v>
      </c>
      <c r="H30" s="22"/>
      <c r="I30" s="22">
        <v>572</v>
      </c>
      <c r="J30" s="22">
        <v>165</v>
      </c>
      <c r="K30" s="16">
        <f t="shared" si="0"/>
        <v>5558</v>
      </c>
      <c r="O30" s="20" t="s">
        <v>29</v>
      </c>
      <c r="P30" s="17">
        <f t="shared" si="1"/>
        <v>0</v>
      </c>
      <c r="Q30" s="18">
        <f t="shared" si="2"/>
        <v>0</v>
      </c>
      <c r="R30" s="17">
        <f t="shared" si="3"/>
        <v>1582</v>
      </c>
      <c r="S30" s="18">
        <f t="shared" si="4"/>
        <v>2.1923199512201883</v>
      </c>
      <c r="T30" s="17">
        <f t="shared" si="5"/>
        <v>54586</v>
      </c>
      <c r="U30" s="18">
        <f t="shared" si="6"/>
        <v>75.6447388478541</v>
      </c>
      <c r="V30" s="17">
        <f t="shared" si="7"/>
        <v>3153</v>
      </c>
      <c r="W30" s="18">
        <f t="shared" si="8"/>
        <v>4.369396211249844</v>
      </c>
      <c r="X30" s="17">
        <f t="shared" si="9"/>
        <v>4950</v>
      </c>
      <c r="Y30" s="18">
        <f t="shared" si="10"/>
        <v>6.859661035739527</v>
      </c>
      <c r="Z30" s="17">
        <f t="shared" si="11"/>
        <v>182</v>
      </c>
      <c r="AA30" s="18">
        <f t="shared" si="12"/>
        <v>0.25221379969789776</v>
      </c>
      <c r="AB30" s="17">
        <f t="shared" si="13"/>
        <v>238</v>
      </c>
      <c r="AC30" s="18">
        <f t="shared" si="14"/>
        <v>0.32981804575878937</v>
      </c>
      <c r="AD30" s="17">
        <f t="shared" si="15"/>
        <v>5491</v>
      </c>
      <c r="AE30" s="18">
        <f t="shared" si="16"/>
        <v>7.609373484292069</v>
      </c>
      <c r="AF30" s="17">
        <f t="shared" si="17"/>
        <v>1979</v>
      </c>
      <c r="AG30" s="18">
        <f t="shared" si="18"/>
        <v>2.7424786241875805</v>
      </c>
      <c r="AH30" s="19">
        <f t="shared" si="19"/>
        <v>72161</v>
      </c>
    </row>
    <row r="31" spans="1:34" ht="12.75">
      <c r="A31" s="20" t="s">
        <v>30</v>
      </c>
      <c r="B31" s="21">
        <v>882</v>
      </c>
      <c r="C31" s="22"/>
      <c r="D31" s="22">
        <v>120</v>
      </c>
      <c r="E31" s="22">
        <v>156</v>
      </c>
      <c r="F31" s="22">
        <v>1050</v>
      </c>
      <c r="G31" s="22"/>
      <c r="H31" s="22"/>
      <c r="I31" s="22"/>
      <c r="J31" s="22"/>
      <c r="K31" s="16">
        <f t="shared" si="0"/>
        <v>2208</v>
      </c>
      <c r="O31" s="20" t="s">
        <v>30</v>
      </c>
      <c r="P31" s="17">
        <f t="shared" si="1"/>
        <v>10551</v>
      </c>
      <c r="Q31" s="18">
        <f t="shared" si="2"/>
        <v>40.26484506182262</v>
      </c>
      <c r="R31" s="17">
        <f t="shared" si="3"/>
        <v>0</v>
      </c>
      <c r="S31" s="18">
        <f t="shared" si="4"/>
        <v>0</v>
      </c>
      <c r="T31" s="17">
        <f t="shared" si="5"/>
        <v>2515</v>
      </c>
      <c r="U31" s="18">
        <f t="shared" si="6"/>
        <v>9.597771332620974</v>
      </c>
      <c r="V31" s="17">
        <f t="shared" si="7"/>
        <v>1438</v>
      </c>
      <c r="W31" s="18">
        <f t="shared" si="8"/>
        <v>5.487711799725233</v>
      </c>
      <c r="X31" s="17">
        <f t="shared" si="9"/>
        <v>11700</v>
      </c>
      <c r="Y31" s="18">
        <f t="shared" si="10"/>
        <v>44.64967180583117</v>
      </c>
      <c r="Z31" s="17">
        <f t="shared" si="11"/>
        <v>0</v>
      </c>
      <c r="AA31" s="18">
        <f t="shared" si="12"/>
        <v>0</v>
      </c>
      <c r="AB31" s="17">
        <f t="shared" si="13"/>
        <v>0</v>
      </c>
      <c r="AC31" s="18">
        <f t="shared" si="14"/>
        <v>0</v>
      </c>
      <c r="AD31" s="17">
        <f t="shared" si="15"/>
        <v>0</v>
      </c>
      <c r="AE31" s="18">
        <f t="shared" si="16"/>
        <v>0</v>
      </c>
      <c r="AF31" s="17">
        <f t="shared" si="17"/>
        <v>0</v>
      </c>
      <c r="AG31" s="18">
        <f t="shared" si="18"/>
        <v>0</v>
      </c>
      <c r="AH31" s="19">
        <f t="shared" si="19"/>
        <v>26204</v>
      </c>
    </row>
    <row r="32" spans="1:34" ht="12.75">
      <c r="A32" s="24" t="s">
        <v>31</v>
      </c>
      <c r="B32" s="21">
        <v>240</v>
      </c>
      <c r="C32" s="22">
        <v>288</v>
      </c>
      <c r="D32" s="22">
        <v>1540</v>
      </c>
      <c r="E32" s="22">
        <v>382</v>
      </c>
      <c r="F32" s="22">
        <v>728</v>
      </c>
      <c r="G32" s="22">
        <v>30</v>
      </c>
      <c r="H32" s="22"/>
      <c r="I32" s="22">
        <v>45</v>
      </c>
      <c r="J32" s="22">
        <v>235</v>
      </c>
      <c r="K32" s="26">
        <f t="shared" si="0"/>
        <v>3488</v>
      </c>
      <c r="O32" s="24" t="s">
        <v>31</v>
      </c>
      <c r="P32" s="17">
        <f t="shared" si="1"/>
        <v>4640</v>
      </c>
      <c r="Q32" s="18">
        <f t="shared" si="2"/>
        <v>8.836327972500738</v>
      </c>
      <c r="R32" s="17">
        <f t="shared" si="3"/>
        <v>1890.5</v>
      </c>
      <c r="S32" s="18">
        <f t="shared" si="4"/>
        <v>3.600232334485484</v>
      </c>
      <c r="T32" s="17">
        <f t="shared" si="5"/>
        <v>24129</v>
      </c>
      <c r="U32" s="18">
        <f t="shared" si="6"/>
        <v>45.95080983803239</v>
      </c>
      <c r="V32" s="17">
        <f t="shared" si="7"/>
        <v>6254</v>
      </c>
      <c r="W32" s="18">
        <f t="shared" si="8"/>
        <v>11.909998952590435</v>
      </c>
      <c r="X32" s="17">
        <f t="shared" si="9"/>
        <v>12051</v>
      </c>
      <c r="Y32" s="18">
        <f t="shared" si="10"/>
        <v>22.94969577513069</v>
      </c>
      <c r="Z32" s="17">
        <f t="shared" si="11"/>
        <v>70</v>
      </c>
      <c r="AA32" s="18">
        <f t="shared" si="12"/>
        <v>0.13330667199893353</v>
      </c>
      <c r="AB32" s="17">
        <f t="shared" si="13"/>
        <v>191</v>
      </c>
      <c r="AC32" s="18">
        <f t="shared" si="14"/>
        <v>0.36373677645423297</v>
      </c>
      <c r="AD32" s="17">
        <f t="shared" si="15"/>
        <v>1214</v>
      </c>
      <c r="AE32" s="18">
        <f t="shared" si="16"/>
        <v>2.311918568667219</v>
      </c>
      <c r="AF32" s="17">
        <f t="shared" si="17"/>
        <v>2071</v>
      </c>
      <c r="AG32" s="18">
        <f t="shared" si="18"/>
        <v>3.943973110139877</v>
      </c>
      <c r="AH32" s="19">
        <f t="shared" si="19"/>
        <v>52510.5</v>
      </c>
    </row>
    <row r="33" spans="1:34" ht="12.75">
      <c r="A33" s="25" t="s">
        <v>32</v>
      </c>
      <c r="B33" s="21"/>
      <c r="C33" s="22"/>
      <c r="D33" s="22">
        <v>42</v>
      </c>
      <c r="E33" s="22"/>
      <c r="F33" s="22">
        <v>70</v>
      </c>
      <c r="G33" s="22"/>
      <c r="H33" s="22"/>
      <c r="I33" s="22"/>
      <c r="J33" s="22"/>
      <c r="K33" s="16">
        <f t="shared" si="0"/>
        <v>112</v>
      </c>
      <c r="O33" s="25" t="s">
        <v>32</v>
      </c>
      <c r="P33" s="17">
        <f t="shared" si="1"/>
        <v>0</v>
      </c>
      <c r="Q33" s="18">
        <f t="shared" si="2"/>
        <v>0</v>
      </c>
      <c r="R33" s="17">
        <f t="shared" si="3"/>
        <v>0</v>
      </c>
      <c r="S33" s="18">
        <f t="shared" si="4"/>
        <v>0</v>
      </c>
      <c r="T33" s="17">
        <f t="shared" si="5"/>
        <v>392</v>
      </c>
      <c r="U33" s="18">
        <f t="shared" si="6"/>
        <v>49.87277353689567</v>
      </c>
      <c r="V33" s="17">
        <f t="shared" si="7"/>
        <v>0</v>
      </c>
      <c r="W33" s="18">
        <f t="shared" si="8"/>
        <v>0</v>
      </c>
      <c r="X33" s="17">
        <f t="shared" si="9"/>
        <v>394</v>
      </c>
      <c r="Y33" s="18">
        <f t="shared" si="10"/>
        <v>50.12722646310433</v>
      </c>
      <c r="Z33" s="17">
        <f t="shared" si="11"/>
        <v>0</v>
      </c>
      <c r="AA33" s="18">
        <f t="shared" si="12"/>
        <v>0</v>
      </c>
      <c r="AB33" s="17">
        <f t="shared" si="13"/>
        <v>0</v>
      </c>
      <c r="AC33" s="18">
        <f t="shared" si="14"/>
        <v>0</v>
      </c>
      <c r="AD33" s="17">
        <f t="shared" si="15"/>
        <v>0</v>
      </c>
      <c r="AE33" s="18">
        <f t="shared" si="16"/>
        <v>0</v>
      </c>
      <c r="AF33" s="17">
        <f t="shared" si="17"/>
        <v>0</v>
      </c>
      <c r="AG33" s="18">
        <f t="shared" si="18"/>
        <v>0</v>
      </c>
      <c r="AH33" s="19">
        <f t="shared" si="19"/>
        <v>786</v>
      </c>
    </row>
    <row r="34" spans="1:34" ht="12.75">
      <c r="A34" s="27" t="s">
        <v>33</v>
      </c>
      <c r="B34" s="21">
        <v>224</v>
      </c>
      <c r="C34" s="22"/>
      <c r="D34" s="22">
        <v>32</v>
      </c>
      <c r="E34" s="22">
        <v>32</v>
      </c>
      <c r="F34" s="22">
        <v>80</v>
      </c>
      <c r="G34" s="22"/>
      <c r="H34" s="22"/>
      <c r="I34" s="22"/>
      <c r="J34" s="22"/>
      <c r="K34" s="16">
        <f t="shared" si="0"/>
        <v>368</v>
      </c>
      <c r="O34" s="27" t="s">
        <v>33</v>
      </c>
      <c r="P34" s="17">
        <f t="shared" si="1"/>
        <v>4224</v>
      </c>
      <c r="Q34" s="18">
        <f t="shared" si="2"/>
        <v>71.97137502129834</v>
      </c>
      <c r="R34" s="17">
        <f t="shared" si="3"/>
        <v>0</v>
      </c>
      <c r="S34" s="18">
        <f t="shared" si="4"/>
        <v>0</v>
      </c>
      <c r="T34" s="17">
        <f t="shared" si="5"/>
        <v>399</v>
      </c>
      <c r="U34" s="18">
        <f t="shared" si="6"/>
        <v>6.798432441642529</v>
      </c>
      <c r="V34" s="17">
        <f t="shared" si="7"/>
        <v>320</v>
      </c>
      <c r="W34" s="18">
        <f t="shared" si="8"/>
        <v>5.452376895552905</v>
      </c>
      <c r="X34" s="17">
        <f t="shared" si="9"/>
        <v>926</v>
      </c>
      <c r="Y34" s="18">
        <f t="shared" si="10"/>
        <v>15.77781564150622</v>
      </c>
      <c r="Z34" s="17">
        <f t="shared" si="11"/>
        <v>0</v>
      </c>
      <c r="AA34" s="18">
        <f t="shared" si="12"/>
        <v>0</v>
      </c>
      <c r="AB34" s="17">
        <f t="shared" si="13"/>
        <v>0</v>
      </c>
      <c r="AC34" s="18">
        <f t="shared" si="14"/>
        <v>0</v>
      </c>
      <c r="AD34" s="17">
        <f t="shared" si="15"/>
        <v>0</v>
      </c>
      <c r="AE34" s="18">
        <f t="shared" si="16"/>
        <v>0</v>
      </c>
      <c r="AF34" s="17">
        <f t="shared" si="17"/>
        <v>0</v>
      </c>
      <c r="AG34" s="18">
        <f t="shared" si="18"/>
        <v>0</v>
      </c>
      <c r="AH34" s="19">
        <f t="shared" si="19"/>
        <v>5869</v>
      </c>
    </row>
    <row r="35" spans="1:34" ht="12.75">
      <c r="A35" s="27" t="s">
        <v>34</v>
      </c>
      <c r="B35" s="21">
        <v>120</v>
      </c>
      <c r="C35" s="22"/>
      <c r="D35" s="22">
        <v>40</v>
      </c>
      <c r="E35" s="22">
        <v>15</v>
      </c>
      <c r="F35" s="22"/>
      <c r="G35" s="22"/>
      <c r="H35" s="22"/>
      <c r="I35" s="22"/>
      <c r="J35" s="22"/>
      <c r="K35" s="26">
        <f t="shared" si="0"/>
        <v>175</v>
      </c>
      <c r="O35" s="27" t="s">
        <v>34</v>
      </c>
      <c r="P35" s="30">
        <f t="shared" si="1"/>
        <v>1530</v>
      </c>
      <c r="Q35" s="31">
        <f t="shared" si="2"/>
        <v>63.670411985018724</v>
      </c>
      <c r="R35" s="30">
        <f t="shared" si="3"/>
        <v>0</v>
      </c>
      <c r="S35" s="31">
        <f t="shared" si="4"/>
        <v>0</v>
      </c>
      <c r="T35" s="30">
        <f t="shared" si="5"/>
        <v>520</v>
      </c>
      <c r="U35" s="31">
        <f t="shared" si="6"/>
        <v>21.63961714523512</v>
      </c>
      <c r="V35" s="30">
        <f t="shared" si="7"/>
        <v>353</v>
      </c>
      <c r="W35" s="31">
        <f t="shared" si="8"/>
        <v>14.689970869746151</v>
      </c>
      <c r="X35" s="30">
        <f t="shared" si="9"/>
        <v>0</v>
      </c>
      <c r="Y35" s="31">
        <f t="shared" si="10"/>
        <v>0</v>
      </c>
      <c r="Z35" s="30">
        <f t="shared" si="11"/>
        <v>0</v>
      </c>
      <c r="AA35" s="31">
        <f t="shared" si="12"/>
        <v>0</v>
      </c>
      <c r="AB35" s="30">
        <f t="shared" si="13"/>
        <v>0</v>
      </c>
      <c r="AC35" s="31">
        <f t="shared" si="14"/>
        <v>0</v>
      </c>
      <c r="AD35" s="30">
        <f t="shared" si="15"/>
        <v>0</v>
      </c>
      <c r="AE35" s="31">
        <f t="shared" si="16"/>
        <v>0</v>
      </c>
      <c r="AF35" s="30">
        <f t="shared" si="17"/>
        <v>0</v>
      </c>
      <c r="AG35" s="31">
        <f t="shared" si="18"/>
        <v>0</v>
      </c>
      <c r="AH35" s="32">
        <f t="shared" si="19"/>
        <v>2403</v>
      </c>
    </row>
    <row r="36" spans="1:34" ht="12.75">
      <c r="A36" s="27" t="s">
        <v>35</v>
      </c>
      <c r="B36" s="28">
        <v>390</v>
      </c>
      <c r="C36" s="29"/>
      <c r="D36" s="29">
        <v>28</v>
      </c>
      <c r="E36" s="29"/>
      <c r="F36" s="29"/>
      <c r="G36" s="29"/>
      <c r="H36" s="29"/>
      <c r="I36" s="29"/>
      <c r="J36" s="29"/>
      <c r="K36" s="26">
        <f t="shared" si="0"/>
        <v>418</v>
      </c>
      <c r="O36" s="27" t="s">
        <v>35</v>
      </c>
      <c r="P36" s="30">
        <f t="shared" si="1"/>
        <v>5370</v>
      </c>
      <c r="Q36" s="31">
        <f t="shared" si="2"/>
        <v>90.3052215589002</v>
      </c>
      <c r="R36" s="30">
        <f t="shared" si="3"/>
        <v>0</v>
      </c>
      <c r="S36" s="31">
        <f t="shared" si="4"/>
        <v>0</v>
      </c>
      <c r="T36" s="30">
        <f t="shared" si="5"/>
        <v>344</v>
      </c>
      <c r="U36" s="31">
        <f t="shared" si="6"/>
        <v>5.7849154965105525</v>
      </c>
      <c r="V36" s="30">
        <f t="shared" si="7"/>
        <v>232.5</v>
      </c>
      <c r="W36" s="31">
        <f t="shared" si="8"/>
        <v>3.9098629445892543</v>
      </c>
      <c r="X36" s="30">
        <f t="shared" si="9"/>
        <v>0</v>
      </c>
      <c r="Y36" s="31">
        <f t="shared" si="10"/>
        <v>0</v>
      </c>
      <c r="Z36" s="30">
        <f t="shared" si="11"/>
        <v>0</v>
      </c>
      <c r="AA36" s="31">
        <f t="shared" si="12"/>
        <v>0</v>
      </c>
      <c r="AB36" s="30">
        <f t="shared" si="13"/>
        <v>0</v>
      </c>
      <c r="AC36" s="31">
        <f t="shared" si="14"/>
        <v>0</v>
      </c>
      <c r="AD36" s="30">
        <f t="shared" si="15"/>
        <v>0</v>
      </c>
      <c r="AE36" s="31">
        <f t="shared" si="16"/>
        <v>0</v>
      </c>
      <c r="AF36" s="30">
        <f t="shared" si="17"/>
        <v>0</v>
      </c>
      <c r="AG36" s="31">
        <f t="shared" si="18"/>
        <v>0</v>
      </c>
      <c r="AH36" s="32">
        <f t="shared" si="19"/>
        <v>5946.5</v>
      </c>
    </row>
    <row r="37" spans="1:34" ht="12.75">
      <c r="A37" s="27" t="s">
        <v>36</v>
      </c>
      <c r="B37" s="25"/>
      <c r="C37" s="25"/>
      <c r="D37" s="25"/>
      <c r="E37" s="25"/>
      <c r="F37" s="25"/>
      <c r="G37" s="25"/>
      <c r="H37" s="25"/>
      <c r="I37" s="25"/>
      <c r="J37" s="25"/>
      <c r="K37" s="26">
        <f t="shared" si="0"/>
        <v>0</v>
      </c>
      <c r="O37" s="27" t="s">
        <v>36</v>
      </c>
      <c r="P37" s="30">
        <f t="shared" si="1"/>
        <v>0</v>
      </c>
      <c r="Q37" s="31">
        <v>0</v>
      </c>
      <c r="R37" s="30">
        <f t="shared" si="3"/>
        <v>0</v>
      </c>
      <c r="S37" s="31">
        <v>0</v>
      </c>
      <c r="T37" s="30">
        <f t="shared" si="5"/>
        <v>0</v>
      </c>
      <c r="U37" s="31">
        <v>0</v>
      </c>
      <c r="V37" s="30">
        <f t="shared" si="7"/>
        <v>0</v>
      </c>
      <c r="W37" s="31">
        <v>0</v>
      </c>
      <c r="X37" s="30">
        <f t="shared" si="9"/>
        <v>0</v>
      </c>
      <c r="Y37" s="31">
        <v>0</v>
      </c>
      <c r="Z37" s="30">
        <f t="shared" si="11"/>
        <v>0</v>
      </c>
      <c r="AA37" s="31">
        <v>0</v>
      </c>
      <c r="AB37" s="30">
        <f t="shared" si="13"/>
        <v>0</v>
      </c>
      <c r="AC37" s="31">
        <v>0</v>
      </c>
      <c r="AD37" s="30">
        <f t="shared" si="15"/>
        <v>0</v>
      </c>
      <c r="AE37" s="31">
        <v>0</v>
      </c>
      <c r="AF37" s="30">
        <f t="shared" si="17"/>
        <v>0</v>
      </c>
      <c r="AG37" s="31">
        <v>0</v>
      </c>
      <c r="AH37" s="32">
        <f t="shared" si="19"/>
        <v>0</v>
      </c>
    </row>
    <row r="38" spans="1:34" ht="12.75">
      <c r="A38" s="27" t="s">
        <v>37</v>
      </c>
      <c r="B38" s="25">
        <v>32</v>
      </c>
      <c r="C38" s="25"/>
      <c r="D38" s="25">
        <v>156</v>
      </c>
      <c r="E38" s="25">
        <v>32</v>
      </c>
      <c r="F38" s="25"/>
      <c r="G38" s="25"/>
      <c r="H38" s="25"/>
      <c r="I38" s="25"/>
      <c r="J38" s="25"/>
      <c r="K38" s="26">
        <f t="shared" si="0"/>
        <v>220</v>
      </c>
      <c r="O38" s="27" t="s">
        <v>37</v>
      </c>
      <c r="P38" s="30">
        <f t="shared" si="1"/>
        <v>348</v>
      </c>
      <c r="Q38" s="31">
        <f t="shared" si="2"/>
        <v>13.722397476340694</v>
      </c>
      <c r="R38" s="30">
        <f t="shared" si="3"/>
        <v>0</v>
      </c>
      <c r="S38" s="31">
        <f t="shared" si="4"/>
        <v>0</v>
      </c>
      <c r="T38" s="30">
        <f t="shared" si="5"/>
        <v>1518</v>
      </c>
      <c r="U38" s="31">
        <f t="shared" si="6"/>
        <v>59.85804416403786</v>
      </c>
      <c r="V38" s="30">
        <f t="shared" si="7"/>
        <v>604</v>
      </c>
      <c r="W38" s="31">
        <f t="shared" si="8"/>
        <v>23.817034700315457</v>
      </c>
      <c r="X38" s="30">
        <f t="shared" si="9"/>
        <v>0</v>
      </c>
      <c r="Y38" s="31">
        <f t="shared" si="10"/>
        <v>0</v>
      </c>
      <c r="Z38" s="30">
        <f t="shared" si="11"/>
        <v>0</v>
      </c>
      <c r="AA38" s="31">
        <f t="shared" si="12"/>
        <v>0</v>
      </c>
      <c r="AB38" s="30">
        <f t="shared" si="13"/>
        <v>0</v>
      </c>
      <c r="AC38" s="31">
        <f t="shared" si="14"/>
        <v>0</v>
      </c>
      <c r="AD38" s="30">
        <f t="shared" si="15"/>
        <v>66</v>
      </c>
      <c r="AE38" s="31">
        <f t="shared" si="16"/>
        <v>2.6025236593059935</v>
      </c>
      <c r="AF38" s="30">
        <f t="shared" si="17"/>
        <v>0</v>
      </c>
      <c r="AG38" s="31">
        <f t="shared" si="18"/>
        <v>0</v>
      </c>
      <c r="AH38" s="32">
        <f t="shared" si="19"/>
        <v>2536</v>
      </c>
    </row>
    <row r="39" spans="1:34" ht="12.75">
      <c r="A39" s="33" t="s">
        <v>55</v>
      </c>
      <c r="B39" s="25"/>
      <c r="C39" s="25"/>
      <c r="D39" s="25">
        <v>156</v>
      </c>
      <c r="E39" s="25">
        <v>45</v>
      </c>
      <c r="F39" s="25">
        <v>20</v>
      </c>
      <c r="G39" s="25"/>
      <c r="H39" s="25"/>
      <c r="I39" s="25"/>
      <c r="J39" s="25"/>
      <c r="K39" s="26">
        <f t="shared" si="0"/>
        <v>221</v>
      </c>
      <c r="O39" s="33" t="s">
        <v>55</v>
      </c>
      <c r="P39" s="30">
        <f t="shared" si="1"/>
        <v>0</v>
      </c>
      <c r="Q39" s="31">
        <f t="shared" si="2"/>
        <v>0</v>
      </c>
      <c r="R39" s="30">
        <f t="shared" si="3"/>
        <v>314.5</v>
      </c>
      <c r="S39" s="31">
        <f t="shared" si="4"/>
        <v>9.127847917573646</v>
      </c>
      <c r="T39" s="30">
        <f t="shared" si="5"/>
        <v>2022</v>
      </c>
      <c r="U39" s="31">
        <f t="shared" si="6"/>
        <v>58.6852416195037</v>
      </c>
      <c r="V39" s="30">
        <f t="shared" si="7"/>
        <v>443</v>
      </c>
      <c r="W39" s="31">
        <f t="shared" si="8"/>
        <v>12.857350166884341</v>
      </c>
      <c r="X39" s="30">
        <f t="shared" si="9"/>
        <v>138</v>
      </c>
      <c r="Y39" s="31">
        <f t="shared" si="10"/>
        <v>4.0052242054854155</v>
      </c>
      <c r="Z39" s="30">
        <f t="shared" si="11"/>
        <v>8</v>
      </c>
      <c r="AA39" s="31">
        <f t="shared" si="12"/>
        <v>0.23218691046292264</v>
      </c>
      <c r="AB39" s="30">
        <f t="shared" si="13"/>
        <v>24</v>
      </c>
      <c r="AC39" s="31">
        <f t="shared" si="14"/>
        <v>0.696560731388768</v>
      </c>
      <c r="AD39" s="30">
        <f t="shared" si="15"/>
        <v>496</v>
      </c>
      <c r="AE39" s="31">
        <f t="shared" si="16"/>
        <v>14.395588448701204</v>
      </c>
      <c r="AF39" s="30">
        <f t="shared" si="17"/>
        <v>0</v>
      </c>
      <c r="AG39" s="31">
        <f t="shared" si="18"/>
        <v>0</v>
      </c>
      <c r="AH39" s="32">
        <f t="shared" si="19"/>
        <v>3445.5</v>
      </c>
    </row>
    <row r="40" spans="1:34" ht="12.75">
      <c r="A40" s="33" t="s">
        <v>56</v>
      </c>
      <c r="B40" s="25">
        <v>3</v>
      </c>
      <c r="C40" s="25"/>
      <c r="D40" s="25">
        <v>7</v>
      </c>
      <c r="E40" s="25"/>
      <c r="F40" s="25"/>
      <c r="G40" s="25"/>
      <c r="H40" s="25"/>
      <c r="I40" s="25"/>
      <c r="J40" s="25"/>
      <c r="K40" s="16">
        <f t="shared" si="0"/>
        <v>10</v>
      </c>
      <c r="O40" s="33" t="s">
        <v>56</v>
      </c>
      <c r="P40" s="30">
        <f t="shared" si="1"/>
        <v>61</v>
      </c>
      <c r="Q40" s="31">
        <f t="shared" si="2"/>
        <v>34.463276836158194</v>
      </c>
      <c r="R40" s="30">
        <f t="shared" si="3"/>
        <v>0</v>
      </c>
      <c r="S40" s="31">
        <f t="shared" si="4"/>
        <v>0</v>
      </c>
      <c r="T40" s="30">
        <f t="shared" si="5"/>
        <v>116</v>
      </c>
      <c r="U40" s="31">
        <f t="shared" si="6"/>
        <v>65.53672316384181</v>
      </c>
      <c r="V40" s="30">
        <f t="shared" si="7"/>
        <v>0</v>
      </c>
      <c r="W40" s="31">
        <f t="shared" si="8"/>
        <v>0</v>
      </c>
      <c r="X40" s="30">
        <f t="shared" si="9"/>
        <v>0</v>
      </c>
      <c r="Y40" s="31">
        <f t="shared" si="10"/>
        <v>0</v>
      </c>
      <c r="Z40" s="30">
        <f t="shared" si="11"/>
        <v>0</v>
      </c>
      <c r="AA40" s="31">
        <f t="shared" si="12"/>
        <v>0</v>
      </c>
      <c r="AB40" s="30">
        <f t="shared" si="13"/>
        <v>0</v>
      </c>
      <c r="AC40" s="31">
        <f t="shared" si="14"/>
        <v>0</v>
      </c>
      <c r="AD40" s="30">
        <f t="shared" si="15"/>
        <v>0</v>
      </c>
      <c r="AE40" s="31">
        <f t="shared" si="16"/>
        <v>0</v>
      </c>
      <c r="AF40" s="30">
        <f t="shared" si="17"/>
        <v>0</v>
      </c>
      <c r="AG40" s="31">
        <f t="shared" si="18"/>
        <v>0</v>
      </c>
      <c r="AH40" s="32">
        <f t="shared" si="19"/>
        <v>177</v>
      </c>
    </row>
    <row r="41" spans="1:34" ht="12.75">
      <c r="A41" s="33" t="s">
        <v>57</v>
      </c>
      <c r="B41" s="25"/>
      <c r="C41" s="25"/>
      <c r="D41" s="25"/>
      <c r="E41" s="25"/>
      <c r="F41" s="25"/>
      <c r="G41" s="25"/>
      <c r="H41" s="25"/>
      <c r="I41" s="25"/>
      <c r="J41" s="25"/>
      <c r="K41" s="16">
        <f t="shared" si="0"/>
        <v>0</v>
      </c>
      <c r="O41" s="33" t="s">
        <v>57</v>
      </c>
      <c r="P41" s="30">
        <f t="shared" si="1"/>
        <v>120</v>
      </c>
      <c r="Q41" s="31">
        <v>0</v>
      </c>
      <c r="R41" s="30">
        <f t="shared" si="3"/>
        <v>0</v>
      </c>
      <c r="S41" s="31">
        <v>0</v>
      </c>
      <c r="T41" s="30">
        <f t="shared" si="5"/>
        <v>0</v>
      </c>
      <c r="U41" s="31">
        <v>0</v>
      </c>
      <c r="V41" s="30">
        <f t="shared" si="7"/>
        <v>0</v>
      </c>
      <c r="W41" s="31">
        <v>0</v>
      </c>
      <c r="X41" s="30">
        <f t="shared" si="9"/>
        <v>0</v>
      </c>
      <c r="Y41" s="31">
        <v>0</v>
      </c>
      <c r="Z41" s="30">
        <f t="shared" si="11"/>
        <v>0</v>
      </c>
      <c r="AA41" s="31">
        <v>0</v>
      </c>
      <c r="AB41" s="30">
        <f t="shared" si="13"/>
        <v>0</v>
      </c>
      <c r="AC41" s="31">
        <v>0</v>
      </c>
      <c r="AD41" s="30">
        <f t="shared" si="15"/>
        <v>0</v>
      </c>
      <c r="AE41" s="31">
        <v>0</v>
      </c>
      <c r="AF41" s="30">
        <f t="shared" si="17"/>
        <v>0</v>
      </c>
      <c r="AG41" s="31">
        <v>0</v>
      </c>
      <c r="AH41" s="32">
        <f t="shared" si="19"/>
        <v>120</v>
      </c>
    </row>
    <row r="42" spans="1:34" ht="12.75">
      <c r="A42" s="33" t="s">
        <v>58</v>
      </c>
      <c r="B42" s="25">
        <v>14</v>
      </c>
      <c r="C42" s="25"/>
      <c r="D42" s="25">
        <v>30</v>
      </c>
      <c r="E42" s="25"/>
      <c r="F42" s="25"/>
      <c r="G42" s="25"/>
      <c r="H42" s="25"/>
      <c r="I42" s="25"/>
      <c r="J42" s="25"/>
      <c r="K42" s="16">
        <f t="shared" si="0"/>
        <v>44</v>
      </c>
      <c r="O42" s="33" t="s">
        <v>58</v>
      </c>
      <c r="P42" s="30">
        <f t="shared" si="1"/>
        <v>329</v>
      </c>
      <c r="Q42" s="31">
        <f>P42*100/AH42</f>
        <v>70.44967880085653</v>
      </c>
      <c r="R42" s="30">
        <f t="shared" si="3"/>
        <v>0</v>
      </c>
      <c r="S42" s="31">
        <f>R42*100/AH42</f>
        <v>0</v>
      </c>
      <c r="T42" s="30">
        <f t="shared" si="5"/>
        <v>138</v>
      </c>
      <c r="U42" s="31">
        <f>T42*100/AH42</f>
        <v>29.550321199143468</v>
      </c>
      <c r="V42" s="30">
        <f t="shared" si="7"/>
        <v>0</v>
      </c>
      <c r="W42" s="31">
        <f>V42*100/AH42</f>
        <v>0</v>
      </c>
      <c r="X42" s="30">
        <f t="shared" si="9"/>
        <v>0</v>
      </c>
      <c r="Y42" s="31">
        <f>X42*100/AH42</f>
        <v>0</v>
      </c>
      <c r="Z42" s="30">
        <f t="shared" si="11"/>
        <v>0</v>
      </c>
      <c r="AA42" s="31">
        <f>Z42*100/AH42</f>
        <v>0</v>
      </c>
      <c r="AB42" s="30">
        <f t="shared" si="13"/>
        <v>0</v>
      </c>
      <c r="AC42" s="31">
        <f>AB42*100/AH42</f>
        <v>0</v>
      </c>
      <c r="AD42" s="30">
        <f t="shared" si="15"/>
        <v>0</v>
      </c>
      <c r="AE42" s="31">
        <f>AD42*100/AH42</f>
        <v>0</v>
      </c>
      <c r="AF42" s="30">
        <f t="shared" si="17"/>
        <v>0</v>
      </c>
      <c r="AG42" s="31">
        <f t="shared" si="18"/>
        <v>0</v>
      </c>
      <c r="AH42" s="32">
        <f t="shared" si="19"/>
        <v>467</v>
      </c>
    </row>
    <row r="43" spans="1:34" ht="12.75">
      <c r="A43" s="33" t="s">
        <v>59</v>
      </c>
      <c r="B43" s="25">
        <v>24</v>
      </c>
      <c r="C43" s="25"/>
      <c r="D43" s="25"/>
      <c r="E43" s="25"/>
      <c r="F43" s="25"/>
      <c r="G43" s="25"/>
      <c r="H43" s="25"/>
      <c r="I43" s="25"/>
      <c r="J43" s="25"/>
      <c r="K43" s="16">
        <f t="shared" si="0"/>
        <v>24</v>
      </c>
      <c r="O43" s="33" t="s">
        <v>59</v>
      </c>
      <c r="P43" s="30">
        <f t="shared" si="1"/>
        <v>540</v>
      </c>
      <c r="Q43" s="31">
        <v>0</v>
      </c>
      <c r="R43" s="30">
        <f t="shared" si="3"/>
        <v>0</v>
      </c>
      <c r="S43" s="31">
        <v>0</v>
      </c>
      <c r="T43" s="30">
        <f t="shared" si="5"/>
        <v>0</v>
      </c>
      <c r="U43" s="31">
        <v>0</v>
      </c>
      <c r="V43" s="30">
        <f t="shared" si="7"/>
        <v>0</v>
      </c>
      <c r="W43" s="31">
        <v>0</v>
      </c>
      <c r="X43" s="30">
        <f t="shared" si="9"/>
        <v>0</v>
      </c>
      <c r="Y43" s="31">
        <v>0</v>
      </c>
      <c r="Z43" s="30">
        <f t="shared" si="11"/>
        <v>0</v>
      </c>
      <c r="AA43" s="31">
        <v>0</v>
      </c>
      <c r="AB43" s="30">
        <f t="shared" si="13"/>
        <v>0</v>
      </c>
      <c r="AC43" s="31">
        <v>0</v>
      </c>
      <c r="AD43" s="30">
        <f t="shared" si="15"/>
        <v>0</v>
      </c>
      <c r="AE43" s="31">
        <v>0</v>
      </c>
      <c r="AF43" s="30">
        <f t="shared" si="17"/>
        <v>0</v>
      </c>
      <c r="AG43" s="31">
        <v>0</v>
      </c>
      <c r="AH43" s="32">
        <f t="shared" si="19"/>
        <v>540</v>
      </c>
    </row>
    <row r="44" spans="1:34" ht="12.75">
      <c r="A44" s="33" t="s">
        <v>73</v>
      </c>
      <c r="B44" s="25"/>
      <c r="C44" s="25"/>
      <c r="D44" s="25"/>
      <c r="E44" s="25"/>
      <c r="F44" s="25"/>
      <c r="G44" s="25"/>
      <c r="H44" s="25"/>
      <c r="I44" s="25"/>
      <c r="J44" s="25"/>
      <c r="K44" s="16">
        <f t="shared" si="0"/>
        <v>0</v>
      </c>
      <c r="O44" s="33" t="s">
        <v>73</v>
      </c>
      <c r="P44" s="30">
        <f t="shared" si="1"/>
        <v>0</v>
      </c>
      <c r="Q44" s="31">
        <f>P44*100/AH44</f>
        <v>0</v>
      </c>
      <c r="R44" s="30">
        <f t="shared" si="3"/>
        <v>0</v>
      </c>
      <c r="S44" s="31">
        <f>R44*100/AH44</f>
        <v>0</v>
      </c>
      <c r="T44" s="30">
        <f t="shared" si="5"/>
        <v>1280</v>
      </c>
      <c r="U44" s="31">
        <f>T44*100/AH44</f>
        <v>52.71828665568369</v>
      </c>
      <c r="V44" s="30">
        <f t="shared" si="7"/>
        <v>0</v>
      </c>
      <c r="W44" s="31">
        <f>V44*100/AH44</f>
        <v>0</v>
      </c>
      <c r="X44" s="30">
        <f t="shared" si="9"/>
        <v>0</v>
      </c>
      <c r="Y44" s="31">
        <f>X44*100/AH44</f>
        <v>0</v>
      </c>
      <c r="Z44" s="30">
        <f t="shared" si="11"/>
        <v>0</v>
      </c>
      <c r="AA44" s="31">
        <f>Z44*100/AH44</f>
        <v>0</v>
      </c>
      <c r="AB44" s="30">
        <f t="shared" si="13"/>
        <v>0</v>
      </c>
      <c r="AC44" s="31">
        <f>AB44*100/AH44</f>
        <v>0</v>
      </c>
      <c r="AD44" s="30">
        <f t="shared" si="15"/>
        <v>0</v>
      </c>
      <c r="AE44" s="31">
        <f>AD44*100/AH44</f>
        <v>0</v>
      </c>
      <c r="AF44" s="30">
        <f t="shared" si="17"/>
        <v>1148</v>
      </c>
      <c r="AG44" s="31">
        <f t="shared" si="18"/>
        <v>47.28171334431631</v>
      </c>
      <c r="AH44" s="32">
        <f t="shared" si="19"/>
        <v>2428</v>
      </c>
    </row>
    <row r="45" spans="1:34" ht="12.75">
      <c r="A45" s="25" t="s">
        <v>39</v>
      </c>
      <c r="B45" s="25"/>
      <c r="C45" s="25">
        <v>45</v>
      </c>
      <c r="D45" s="25">
        <v>787</v>
      </c>
      <c r="E45" s="25">
        <v>33.96</v>
      </c>
      <c r="F45" s="25">
        <v>1932</v>
      </c>
      <c r="G45" s="25"/>
      <c r="H45" s="25"/>
      <c r="I45" s="25"/>
      <c r="J45" s="25">
        <v>4.6</v>
      </c>
      <c r="K45" s="16">
        <f t="shared" si="0"/>
        <v>2802.56</v>
      </c>
      <c r="O45" s="25" t="s">
        <v>39</v>
      </c>
      <c r="P45" s="30">
        <f t="shared" si="1"/>
        <v>4510</v>
      </c>
      <c r="Q45" s="18">
        <f>P45*100/AH45</f>
        <v>28.765983936972514</v>
      </c>
      <c r="R45" s="17">
        <f t="shared" si="3"/>
        <v>341.72</v>
      </c>
      <c r="S45" s="18">
        <f>R45*100/AH45</f>
        <v>2.179581381583647</v>
      </c>
      <c r="T45" s="17">
        <f t="shared" si="5"/>
        <v>2839.0000000000005</v>
      </c>
      <c r="U45" s="18">
        <f>T45*100/AH45</f>
        <v>18.107899866311527</v>
      </c>
      <c r="V45" s="17">
        <f t="shared" si="7"/>
        <v>161.08</v>
      </c>
      <c r="W45" s="18">
        <f>V45*100/AH45</f>
        <v>1.0274112400371471</v>
      </c>
      <c r="X45" s="17">
        <f t="shared" si="9"/>
        <v>7548.52</v>
      </c>
      <c r="Y45" s="18">
        <f>X45*100/AH45</f>
        <v>48.146475624815025</v>
      </c>
      <c r="Z45" s="17">
        <f t="shared" si="11"/>
        <v>39.67</v>
      </c>
      <c r="AA45" s="18">
        <f>Z45*100/AH45</f>
        <v>0.2530258498402882</v>
      </c>
      <c r="AB45" s="17">
        <f t="shared" si="13"/>
        <v>19.5</v>
      </c>
      <c r="AC45" s="18">
        <f>AB45*100/AH45</f>
        <v>0.12437620549245322</v>
      </c>
      <c r="AD45" s="17">
        <f t="shared" si="15"/>
        <v>205</v>
      </c>
      <c r="AE45" s="18">
        <f>AD45*100/AH45</f>
        <v>1.3075447244078415</v>
      </c>
      <c r="AF45" s="17">
        <f t="shared" si="17"/>
        <v>13.75</v>
      </c>
      <c r="AG45" s="18">
        <f t="shared" si="18"/>
        <v>0.08770117053955034</v>
      </c>
      <c r="AH45" s="17">
        <f t="shared" si="19"/>
        <v>15678.240000000002</v>
      </c>
    </row>
    <row r="46" spans="1:34" ht="12.75">
      <c r="A46" s="25" t="s">
        <v>40</v>
      </c>
      <c r="B46" s="25"/>
      <c r="C46" s="25"/>
      <c r="D46" s="25"/>
      <c r="E46" s="25"/>
      <c r="F46" s="25"/>
      <c r="G46" s="25">
        <v>1400</v>
      </c>
      <c r="H46" s="25">
        <v>30800</v>
      </c>
      <c r="I46" s="25"/>
      <c r="J46" s="25"/>
      <c r="K46" s="16">
        <f t="shared" si="0"/>
        <v>32200</v>
      </c>
      <c r="O46" s="25" t="s">
        <v>40</v>
      </c>
      <c r="P46" s="30">
        <f t="shared" si="1"/>
        <v>0</v>
      </c>
      <c r="Q46" s="18">
        <f>P46*100/AH46</f>
        <v>0</v>
      </c>
      <c r="R46" s="17">
        <f t="shared" si="3"/>
        <v>0</v>
      </c>
      <c r="S46" s="18">
        <f>R46*100/AH46</f>
        <v>0</v>
      </c>
      <c r="T46" s="17">
        <f t="shared" si="5"/>
        <v>43120</v>
      </c>
      <c r="U46" s="18">
        <f>T46*100/AH46</f>
        <v>4.240392825585759</v>
      </c>
      <c r="V46" s="17">
        <f t="shared" si="7"/>
        <v>0</v>
      </c>
      <c r="W46" s="18">
        <f>V46*100/AH46</f>
        <v>0</v>
      </c>
      <c r="X46" s="17">
        <f t="shared" si="9"/>
        <v>25738</v>
      </c>
      <c r="Y46" s="18">
        <f>X46*100/AH46</f>
        <v>2.531058222284932</v>
      </c>
      <c r="Z46" s="17">
        <f t="shared" si="11"/>
        <v>60745.920000000006</v>
      </c>
      <c r="AA46" s="18">
        <f>Z46*100/AH46</f>
        <v>5.97371436344171</v>
      </c>
      <c r="AB46" s="17">
        <f t="shared" si="13"/>
        <v>89152</v>
      </c>
      <c r="AC46" s="18">
        <f>AB46*100/AH46</f>
        <v>8.767149841990296</v>
      </c>
      <c r="AD46" s="17">
        <f t="shared" si="15"/>
        <v>798131</v>
      </c>
      <c r="AE46" s="18">
        <f>AD46*100/AH46</f>
        <v>78.4876847466973</v>
      </c>
      <c r="AF46" s="17">
        <f t="shared" si="17"/>
        <v>0</v>
      </c>
      <c r="AG46" s="18">
        <f t="shared" si="18"/>
        <v>0</v>
      </c>
      <c r="AH46" s="17">
        <f>+P46+R46+T46+V46+X46+Z46+AB46+AD46+AF46</f>
        <v>1016886.92</v>
      </c>
    </row>
    <row r="47" spans="1:15" ht="12.75">
      <c r="A47" s="27" t="s">
        <v>74</v>
      </c>
      <c r="B47" s="25"/>
      <c r="C47" s="25"/>
      <c r="D47" s="25"/>
      <c r="E47" s="25"/>
      <c r="F47" s="25"/>
      <c r="G47" s="25"/>
      <c r="H47" s="25"/>
      <c r="I47" s="25"/>
      <c r="J47" s="25"/>
      <c r="K47" s="16">
        <f t="shared" si="0"/>
        <v>0</v>
      </c>
      <c r="O47" s="27" t="s">
        <v>74</v>
      </c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58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58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58"/>
      <c r="O50" s="2"/>
    </row>
    <row r="51" spans="1:11" ht="15.75">
      <c r="A51" s="1" t="s">
        <v>41</v>
      </c>
      <c r="K51" s="57"/>
    </row>
    <row r="54" spans="1:3" ht="12.75">
      <c r="A54" s="72" t="s">
        <v>91</v>
      </c>
      <c r="B54" s="73"/>
      <c r="C54" s="73"/>
    </row>
    <row r="55" spans="1:6" ht="18.75">
      <c r="A55" s="72" t="s">
        <v>92</v>
      </c>
      <c r="B55" s="73"/>
      <c r="C55" s="73"/>
      <c r="F55" s="4"/>
    </row>
    <row r="56" spans="1:10" ht="12.75">
      <c r="A56" s="72" t="s">
        <v>79</v>
      </c>
      <c r="B56" s="73"/>
      <c r="C56" s="73"/>
      <c r="J56" t="s">
        <v>75</v>
      </c>
    </row>
    <row r="57" ht="12.75">
      <c r="J57" t="s">
        <v>63</v>
      </c>
    </row>
    <row r="58" ht="13.5" thickBot="1"/>
    <row r="59" spans="1:11" ht="15.75">
      <c r="A59" s="6" t="s">
        <v>0</v>
      </c>
      <c r="B59" s="7" t="s">
        <v>51</v>
      </c>
      <c r="C59" s="7" t="s">
        <v>5</v>
      </c>
      <c r="D59" s="7" t="s">
        <v>7</v>
      </c>
      <c r="E59" s="7" t="s">
        <v>2</v>
      </c>
      <c r="F59" s="7" t="s">
        <v>3</v>
      </c>
      <c r="G59" s="7" t="s">
        <v>4</v>
      </c>
      <c r="H59" s="7" t="s">
        <v>52</v>
      </c>
      <c r="I59" s="7" t="s">
        <v>1</v>
      </c>
      <c r="J59" s="7" t="s">
        <v>6</v>
      </c>
      <c r="K59" s="8" t="s">
        <v>8</v>
      </c>
    </row>
    <row r="60" spans="1:11" ht="12.75">
      <c r="A60" s="13" t="s">
        <v>10</v>
      </c>
      <c r="B60" s="14"/>
      <c r="C60" s="15"/>
      <c r="D60" s="15">
        <v>42</v>
      </c>
      <c r="E60" s="15"/>
      <c r="F60" s="15"/>
      <c r="G60" s="15"/>
      <c r="H60" s="15"/>
      <c r="I60" s="15">
        <v>134</v>
      </c>
      <c r="J60" s="15"/>
      <c r="K60" s="34">
        <f aca="true" t="shared" si="20" ref="K60:K97">+B60+C60+D60+E60+F60+G60+H60+I60+J60</f>
        <v>176</v>
      </c>
    </row>
    <row r="61" spans="1:11" ht="12.75">
      <c r="A61" s="20" t="s">
        <v>11</v>
      </c>
      <c r="B61" s="21"/>
      <c r="C61" s="22"/>
      <c r="D61" s="22"/>
      <c r="E61" s="22"/>
      <c r="F61" s="22"/>
      <c r="G61" s="22"/>
      <c r="H61" s="22">
        <v>119</v>
      </c>
      <c r="I61" s="22">
        <v>300</v>
      </c>
      <c r="J61" s="22"/>
      <c r="K61" s="34">
        <f t="shared" si="20"/>
        <v>419</v>
      </c>
    </row>
    <row r="62" spans="1:11" ht="12.75">
      <c r="A62" s="20" t="s">
        <v>54</v>
      </c>
      <c r="B62" s="21"/>
      <c r="C62" s="22">
        <v>5</v>
      </c>
      <c r="D62" s="22"/>
      <c r="E62" s="22">
        <v>104</v>
      </c>
      <c r="F62" s="22">
        <v>105</v>
      </c>
      <c r="G62" s="22"/>
      <c r="H62" s="22"/>
      <c r="I62" s="22"/>
      <c r="J62" s="22"/>
      <c r="K62" s="34">
        <f t="shared" si="20"/>
        <v>214</v>
      </c>
    </row>
    <row r="63" spans="1:11" ht="12.75">
      <c r="A63" s="20" t="s">
        <v>12</v>
      </c>
      <c r="B63" s="21"/>
      <c r="C63" s="22">
        <v>54</v>
      </c>
      <c r="D63" s="22">
        <v>85</v>
      </c>
      <c r="E63" s="22"/>
      <c r="F63" s="22">
        <v>10</v>
      </c>
      <c r="G63" s="22"/>
      <c r="H63" s="22"/>
      <c r="I63" s="22"/>
      <c r="J63" s="22">
        <v>52</v>
      </c>
      <c r="K63" s="34">
        <f t="shared" si="20"/>
        <v>201</v>
      </c>
    </row>
    <row r="64" spans="1:11" ht="12.75">
      <c r="A64" s="20" t="s">
        <v>13</v>
      </c>
      <c r="B64" s="21"/>
      <c r="C64" s="22"/>
      <c r="D64" s="22"/>
      <c r="E64" s="22"/>
      <c r="F64" s="22"/>
      <c r="G64" s="22"/>
      <c r="H64" s="22"/>
      <c r="I64" s="22"/>
      <c r="J64" s="22"/>
      <c r="K64" s="34">
        <f t="shared" si="20"/>
        <v>0</v>
      </c>
    </row>
    <row r="65" spans="1:11" ht="12.75">
      <c r="A65" s="20" t="s">
        <v>14</v>
      </c>
      <c r="B65" s="21">
        <v>480</v>
      </c>
      <c r="C65" s="22">
        <v>660</v>
      </c>
      <c r="D65" s="22"/>
      <c r="E65" s="22">
        <v>132</v>
      </c>
      <c r="F65" s="22">
        <v>480</v>
      </c>
      <c r="G65" s="22"/>
      <c r="H65" s="22"/>
      <c r="I65" s="22"/>
      <c r="J65" s="22"/>
      <c r="K65" s="34">
        <f t="shared" si="20"/>
        <v>1752</v>
      </c>
    </row>
    <row r="66" spans="1:11" ht="12.75">
      <c r="A66" s="20" t="s">
        <v>15</v>
      </c>
      <c r="B66" s="21"/>
      <c r="C66" s="22"/>
      <c r="D66" s="22"/>
      <c r="E66" s="22"/>
      <c r="F66" s="22"/>
      <c r="G66" s="22"/>
      <c r="H66" s="22"/>
      <c r="I66" s="22"/>
      <c r="J66" s="22"/>
      <c r="K66" s="34">
        <f t="shared" si="20"/>
        <v>0</v>
      </c>
    </row>
    <row r="67" spans="1:11" ht="12.75">
      <c r="A67" s="20" t="s">
        <v>16</v>
      </c>
      <c r="B67" s="21"/>
      <c r="C67" s="22"/>
      <c r="D67" s="22">
        <v>144</v>
      </c>
      <c r="E67" s="22"/>
      <c r="F67" s="22"/>
      <c r="G67" s="22"/>
      <c r="H67" s="22"/>
      <c r="I67" s="22"/>
      <c r="J67" s="22">
        <v>360</v>
      </c>
      <c r="K67" s="34">
        <f t="shared" si="20"/>
        <v>504</v>
      </c>
    </row>
    <row r="68" spans="1:11" ht="12.75">
      <c r="A68" s="20" t="s">
        <v>17</v>
      </c>
      <c r="B68" s="21"/>
      <c r="C68" s="22">
        <v>43</v>
      </c>
      <c r="D68" s="22"/>
      <c r="E68" s="22"/>
      <c r="F68" s="22"/>
      <c r="G68" s="22">
        <v>20</v>
      </c>
      <c r="H68" s="22"/>
      <c r="I68" s="22"/>
      <c r="J68" s="22"/>
      <c r="K68" s="34">
        <f t="shared" si="20"/>
        <v>63</v>
      </c>
    </row>
    <row r="69" spans="1:11" ht="12.75">
      <c r="A69" s="20" t="s">
        <v>18</v>
      </c>
      <c r="B69" s="21"/>
      <c r="C69" s="22"/>
      <c r="D69" s="22"/>
      <c r="E69" s="22"/>
      <c r="F69" s="22"/>
      <c r="G69" s="22"/>
      <c r="H69" s="22"/>
      <c r="I69" s="22"/>
      <c r="J69" s="22"/>
      <c r="K69" s="34">
        <f t="shared" si="20"/>
        <v>0</v>
      </c>
    </row>
    <row r="70" spans="1:11" ht="12.75">
      <c r="A70" s="20" t="s">
        <v>19</v>
      </c>
      <c r="B70" s="21"/>
      <c r="C70" s="22"/>
      <c r="D70" s="22"/>
      <c r="E70" s="22"/>
      <c r="F70" s="22"/>
      <c r="G70" s="22">
        <v>10</v>
      </c>
      <c r="H70" s="22"/>
      <c r="I70" s="22">
        <v>148</v>
      </c>
      <c r="J70" s="22"/>
      <c r="K70" s="34">
        <f t="shared" si="20"/>
        <v>158</v>
      </c>
    </row>
    <row r="71" spans="1:11" ht="12.75">
      <c r="A71" s="20" t="s">
        <v>20</v>
      </c>
      <c r="B71" s="21"/>
      <c r="C71" s="22"/>
      <c r="D71" s="22">
        <v>900</v>
      </c>
      <c r="E71" s="22"/>
      <c r="F71" s="22">
        <v>54</v>
      </c>
      <c r="G71" s="22"/>
      <c r="H71" s="22"/>
      <c r="I71" s="22">
        <v>1212</v>
      </c>
      <c r="J71" s="22">
        <v>125</v>
      </c>
      <c r="K71" s="34">
        <f t="shared" si="20"/>
        <v>2291</v>
      </c>
    </row>
    <row r="72" spans="1:11" ht="12.75">
      <c r="A72" s="20" t="s">
        <v>21</v>
      </c>
      <c r="B72" s="21"/>
      <c r="C72" s="22">
        <v>113</v>
      </c>
      <c r="D72" s="22">
        <v>2210</v>
      </c>
      <c r="E72" s="22"/>
      <c r="F72" s="22"/>
      <c r="G72" s="22"/>
      <c r="H72" s="22"/>
      <c r="I72" s="22"/>
      <c r="J72" s="22">
        <v>750</v>
      </c>
      <c r="K72" s="34">
        <f t="shared" si="20"/>
        <v>3073</v>
      </c>
    </row>
    <row r="73" spans="1:11" ht="12.75">
      <c r="A73" s="20" t="s">
        <v>22</v>
      </c>
      <c r="B73" s="21"/>
      <c r="C73" s="22"/>
      <c r="D73" s="22"/>
      <c r="E73" s="22"/>
      <c r="F73" s="22"/>
      <c r="G73" s="22"/>
      <c r="H73" s="22"/>
      <c r="I73" s="22"/>
      <c r="J73" s="22"/>
      <c r="K73" s="34">
        <f t="shared" si="20"/>
        <v>0</v>
      </c>
    </row>
    <row r="74" spans="1:11" ht="12.75">
      <c r="A74" s="20" t="s">
        <v>23</v>
      </c>
      <c r="B74" s="21"/>
      <c r="C74" s="22"/>
      <c r="D74" s="22"/>
      <c r="E74" s="22"/>
      <c r="F74" s="22"/>
      <c r="G74" s="22"/>
      <c r="H74" s="22"/>
      <c r="I74" s="22"/>
      <c r="J74" s="22"/>
      <c r="K74" s="34">
        <f t="shared" si="20"/>
        <v>0</v>
      </c>
    </row>
    <row r="75" spans="1:11" ht="12.75">
      <c r="A75" s="20" t="s">
        <v>24</v>
      </c>
      <c r="B75" s="21"/>
      <c r="C75" s="22"/>
      <c r="D75" s="22"/>
      <c r="E75" s="22"/>
      <c r="F75" s="22"/>
      <c r="G75" s="22">
        <v>8</v>
      </c>
      <c r="H75" s="22"/>
      <c r="I75" s="22"/>
      <c r="J75" s="22"/>
      <c r="K75" s="34">
        <f t="shared" si="20"/>
        <v>8</v>
      </c>
    </row>
    <row r="76" spans="1:11" ht="12.75">
      <c r="A76" s="23" t="s">
        <v>25</v>
      </c>
      <c r="B76" s="21">
        <v>30</v>
      </c>
      <c r="C76" s="22"/>
      <c r="D76" s="22"/>
      <c r="E76" s="22"/>
      <c r="F76" s="22">
        <v>40</v>
      </c>
      <c r="G76" s="22"/>
      <c r="H76" s="22"/>
      <c r="I76" s="22"/>
      <c r="J76" s="22"/>
      <c r="K76" s="34">
        <f t="shared" si="20"/>
        <v>70</v>
      </c>
    </row>
    <row r="77" spans="1:11" ht="12.75">
      <c r="A77" s="20" t="s">
        <v>26</v>
      </c>
      <c r="B77" s="21">
        <v>6</v>
      </c>
      <c r="C77" s="22"/>
      <c r="D77" s="22">
        <v>39</v>
      </c>
      <c r="E77" s="22">
        <v>4</v>
      </c>
      <c r="F77" s="22">
        <v>9</v>
      </c>
      <c r="G77" s="22"/>
      <c r="H77" s="22"/>
      <c r="I77" s="22"/>
      <c r="J77" s="22"/>
      <c r="K77" s="34">
        <f t="shared" si="20"/>
        <v>58</v>
      </c>
    </row>
    <row r="78" spans="1:11" ht="12.75">
      <c r="A78" s="20" t="s">
        <v>27</v>
      </c>
      <c r="B78" s="21">
        <v>270</v>
      </c>
      <c r="C78" s="22">
        <v>243</v>
      </c>
      <c r="D78" s="22">
        <v>1763</v>
      </c>
      <c r="E78" s="22">
        <v>4500</v>
      </c>
      <c r="F78" s="22">
        <v>625</v>
      </c>
      <c r="G78" s="22"/>
      <c r="H78" s="22"/>
      <c r="I78" s="22">
        <v>1016</v>
      </c>
      <c r="J78" s="22">
        <v>525</v>
      </c>
      <c r="K78" s="34">
        <f t="shared" si="20"/>
        <v>8942</v>
      </c>
    </row>
    <row r="79" spans="1:11" ht="12.75">
      <c r="A79" s="20" t="s">
        <v>28</v>
      </c>
      <c r="B79" s="21">
        <v>30</v>
      </c>
      <c r="C79" s="22"/>
      <c r="D79" s="22"/>
      <c r="E79" s="22"/>
      <c r="F79" s="22">
        <v>375</v>
      </c>
      <c r="G79" s="22"/>
      <c r="H79" s="22"/>
      <c r="I79" s="22"/>
      <c r="J79" s="22"/>
      <c r="K79" s="34">
        <f t="shared" si="20"/>
        <v>405</v>
      </c>
    </row>
    <row r="80" spans="1:11" ht="12.75">
      <c r="A80" s="20" t="s">
        <v>29</v>
      </c>
      <c r="B80" s="21"/>
      <c r="C80" s="22"/>
      <c r="D80" s="22">
        <v>2416</v>
      </c>
      <c r="E80" s="22">
        <v>300</v>
      </c>
      <c r="F80" s="22">
        <v>400</v>
      </c>
      <c r="G80" s="22"/>
      <c r="H80" s="22"/>
      <c r="I80" s="22">
        <v>957</v>
      </c>
      <c r="J80" s="22"/>
      <c r="K80" s="34">
        <f t="shared" si="20"/>
        <v>4073</v>
      </c>
    </row>
    <row r="81" spans="1:11" ht="12.75">
      <c r="A81" s="20" t="s">
        <v>30</v>
      </c>
      <c r="B81" s="21">
        <v>980</v>
      </c>
      <c r="C81" s="22"/>
      <c r="D81" s="22">
        <v>85</v>
      </c>
      <c r="E81" s="22">
        <v>130</v>
      </c>
      <c r="F81" s="22">
        <v>1050</v>
      </c>
      <c r="G81" s="22"/>
      <c r="H81" s="22"/>
      <c r="I81" s="22"/>
      <c r="J81" s="22"/>
      <c r="K81" s="34">
        <f t="shared" si="20"/>
        <v>2245</v>
      </c>
    </row>
    <row r="82" spans="1:11" ht="12.75">
      <c r="A82" s="24" t="s">
        <v>31</v>
      </c>
      <c r="B82" s="21">
        <v>200</v>
      </c>
      <c r="C82" s="22">
        <v>100</v>
      </c>
      <c r="D82" s="22">
        <v>1397</v>
      </c>
      <c r="E82" s="22">
        <v>352</v>
      </c>
      <c r="F82" s="22">
        <v>760</v>
      </c>
      <c r="G82" s="22">
        <v>20</v>
      </c>
      <c r="H82" s="22"/>
      <c r="I82" s="22">
        <v>62</v>
      </c>
      <c r="J82" s="22"/>
      <c r="K82" s="34">
        <f t="shared" si="20"/>
        <v>2891</v>
      </c>
    </row>
    <row r="83" spans="1:11" ht="12.75">
      <c r="A83" s="25" t="s">
        <v>32</v>
      </c>
      <c r="B83" s="21"/>
      <c r="C83" s="22"/>
      <c r="D83" s="22"/>
      <c r="E83" s="22"/>
      <c r="F83" s="22">
        <v>42</v>
      </c>
      <c r="G83" s="22"/>
      <c r="H83" s="22"/>
      <c r="I83" s="22"/>
      <c r="J83" s="22"/>
      <c r="K83" s="34">
        <f t="shared" si="20"/>
        <v>42</v>
      </c>
    </row>
    <row r="84" spans="1:11" ht="12.75">
      <c r="A84" s="27" t="s">
        <v>33</v>
      </c>
      <c r="B84" s="21">
        <v>272</v>
      </c>
      <c r="C84" s="22"/>
      <c r="D84" s="22">
        <v>15</v>
      </c>
      <c r="E84" s="22">
        <v>32</v>
      </c>
      <c r="F84" s="22">
        <v>108</v>
      </c>
      <c r="G84" s="22"/>
      <c r="H84" s="22"/>
      <c r="I84" s="22"/>
      <c r="J84" s="22"/>
      <c r="K84" s="34">
        <f t="shared" si="20"/>
        <v>427</v>
      </c>
    </row>
    <row r="85" spans="1:11" ht="12.75">
      <c r="A85" s="27" t="s">
        <v>34</v>
      </c>
      <c r="B85" s="21">
        <v>90</v>
      </c>
      <c r="C85" s="22"/>
      <c r="D85" s="22">
        <v>64</v>
      </c>
      <c r="E85" s="22">
        <v>45</v>
      </c>
      <c r="F85" s="22"/>
      <c r="G85" s="22"/>
      <c r="H85" s="22"/>
      <c r="I85" s="22"/>
      <c r="J85" s="22"/>
      <c r="K85" s="35">
        <f t="shared" si="20"/>
        <v>199</v>
      </c>
    </row>
    <row r="86" spans="1:11" ht="12.75">
      <c r="A86" s="27" t="s">
        <v>35</v>
      </c>
      <c r="B86" s="28">
        <v>270</v>
      </c>
      <c r="C86" s="29"/>
      <c r="D86" s="29">
        <v>64</v>
      </c>
      <c r="E86" s="29"/>
      <c r="F86" s="29"/>
      <c r="G86" s="29"/>
      <c r="H86" s="29"/>
      <c r="I86" s="29"/>
      <c r="J86" s="29"/>
      <c r="K86" s="35">
        <f t="shared" si="20"/>
        <v>334</v>
      </c>
    </row>
    <row r="87" spans="1:11" ht="12.75">
      <c r="A87" s="27" t="s">
        <v>36</v>
      </c>
      <c r="B87" s="25"/>
      <c r="C87" s="25"/>
      <c r="D87" s="25"/>
      <c r="E87" s="25"/>
      <c r="F87" s="25"/>
      <c r="G87" s="25"/>
      <c r="H87" s="25"/>
      <c r="I87" s="25"/>
      <c r="J87" s="25"/>
      <c r="K87" s="35">
        <f t="shared" si="20"/>
        <v>0</v>
      </c>
    </row>
    <row r="88" spans="1:11" ht="12.75">
      <c r="A88" s="27" t="s">
        <v>37</v>
      </c>
      <c r="B88" s="25">
        <v>4</v>
      </c>
      <c r="C88" s="25"/>
      <c r="D88" s="25">
        <v>66</v>
      </c>
      <c r="E88" s="25">
        <v>44</v>
      </c>
      <c r="F88" s="25"/>
      <c r="G88" s="25"/>
      <c r="H88" s="25"/>
      <c r="I88" s="25"/>
      <c r="J88" s="25"/>
      <c r="K88" s="35">
        <f t="shared" si="20"/>
        <v>114</v>
      </c>
    </row>
    <row r="89" spans="1:11" ht="12.75">
      <c r="A89" s="33" t="s">
        <v>55</v>
      </c>
      <c r="B89" s="25"/>
      <c r="C89" s="25">
        <v>51</v>
      </c>
      <c r="D89" s="25">
        <v>326</v>
      </c>
      <c r="E89" s="25">
        <v>30</v>
      </c>
      <c r="F89" s="25">
        <v>20</v>
      </c>
      <c r="G89" s="25">
        <v>8</v>
      </c>
      <c r="H89" s="25"/>
      <c r="I89" s="25">
        <v>22</v>
      </c>
      <c r="J89" s="25"/>
      <c r="K89" s="35">
        <f t="shared" si="20"/>
        <v>457</v>
      </c>
    </row>
    <row r="90" spans="1:11" ht="12.75">
      <c r="A90" s="33" t="s">
        <v>56</v>
      </c>
      <c r="B90" s="25">
        <v>1</v>
      </c>
      <c r="C90" s="25"/>
      <c r="D90" s="25">
        <v>10</v>
      </c>
      <c r="E90" s="25"/>
      <c r="F90" s="25"/>
      <c r="G90" s="25"/>
      <c r="H90" s="25"/>
      <c r="I90" s="25"/>
      <c r="J90" s="25"/>
      <c r="K90" s="34">
        <f t="shared" si="20"/>
        <v>11</v>
      </c>
    </row>
    <row r="91" spans="1:11" ht="12.75">
      <c r="A91" s="33" t="s">
        <v>57</v>
      </c>
      <c r="B91" s="25">
        <v>6</v>
      </c>
      <c r="C91" s="25"/>
      <c r="D91" s="25"/>
      <c r="E91" s="25"/>
      <c r="F91" s="25"/>
      <c r="G91" s="25"/>
      <c r="H91" s="25"/>
      <c r="I91" s="25"/>
      <c r="J91" s="25"/>
      <c r="K91" s="34">
        <f t="shared" si="20"/>
        <v>6</v>
      </c>
    </row>
    <row r="92" spans="1:11" ht="12.75">
      <c r="A92" s="33" t="s">
        <v>58</v>
      </c>
      <c r="B92" s="25">
        <v>14</v>
      </c>
      <c r="C92" s="25"/>
      <c r="D92" s="25"/>
      <c r="E92" s="25"/>
      <c r="F92" s="25"/>
      <c r="G92" s="25"/>
      <c r="H92" s="25"/>
      <c r="I92" s="25"/>
      <c r="J92" s="25"/>
      <c r="K92" s="34">
        <f t="shared" si="20"/>
        <v>14</v>
      </c>
    </row>
    <row r="93" spans="1:11" ht="12.75">
      <c r="A93" s="33" t="s">
        <v>59</v>
      </c>
      <c r="B93" s="25">
        <v>48</v>
      </c>
      <c r="C93" s="25"/>
      <c r="D93" s="25"/>
      <c r="E93" s="25"/>
      <c r="F93" s="25"/>
      <c r="G93" s="25"/>
      <c r="H93" s="25"/>
      <c r="I93" s="25"/>
      <c r="J93" s="25"/>
      <c r="K93" s="34">
        <f t="shared" si="20"/>
        <v>48</v>
      </c>
    </row>
    <row r="94" spans="1:11" ht="12.75">
      <c r="A94" s="33" t="s">
        <v>73</v>
      </c>
      <c r="B94" s="25"/>
      <c r="C94" s="25"/>
      <c r="D94" s="25"/>
      <c r="E94" s="25"/>
      <c r="F94" s="25"/>
      <c r="G94" s="25"/>
      <c r="H94" s="25"/>
      <c r="I94" s="25"/>
      <c r="J94" s="25"/>
      <c r="K94" s="34">
        <f t="shared" si="20"/>
        <v>0</v>
      </c>
    </row>
    <row r="95" spans="1:11" ht="12.75">
      <c r="A95" s="25" t="s">
        <v>39</v>
      </c>
      <c r="B95" s="25">
        <v>515</v>
      </c>
      <c r="C95" s="25">
        <v>10.3</v>
      </c>
      <c r="D95" s="25">
        <v>88</v>
      </c>
      <c r="E95" s="25">
        <v>26.28</v>
      </c>
      <c r="F95" s="25"/>
      <c r="G95" s="25"/>
      <c r="H95" s="25">
        <v>10.3</v>
      </c>
      <c r="I95" s="25"/>
      <c r="J95" s="25">
        <v>1.8</v>
      </c>
      <c r="K95" s="34">
        <f t="shared" si="20"/>
        <v>651.6799999999998</v>
      </c>
    </row>
    <row r="96" spans="1:11" ht="12.75">
      <c r="A96" s="25" t="s">
        <v>40</v>
      </c>
      <c r="B96" s="25"/>
      <c r="C96" s="25"/>
      <c r="D96" s="25">
        <v>2800</v>
      </c>
      <c r="E96" s="25"/>
      <c r="F96" s="25"/>
      <c r="G96" s="25"/>
      <c r="H96" s="25">
        <v>36640</v>
      </c>
      <c r="I96" s="25"/>
      <c r="J96" s="25"/>
      <c r="K96" s="34">
        <f t="shared" si="20"/>
        <v>39440</v>
      </c>
    </row>
    <row r="97" spans="1:11" ht="12.75">
      <c r="A97" s="27" t="s">
        <v>74</v>
      </c>
      <c r="B97" s="25"/>
      <c r="C97" s="25"/>
      <c r="D97" s="25">
        <v>130</v>
      </c>
      <c r="E97" s="25"/>
      <c r="F97" s="25"/>
      <c r="G97" s="25"/>
      <c r="H97" s="25"/>
      <c r="I97" s="25"/>
      <c r="J97" s="25"/>
      <c r="K97" s="34">
        <f t="shared" si="20"/>
        <v>130</v>
      </c>
    </row>
    <row r="98" ht="12.75">
      <c r="A98" s="2"/>
    </row>
    <row r="99" ht="12.75">
      <c r="A99" s="2"/>
    </row>
    <row r="100" spans="1:3" ht="12.75">
      <c r="A100" s="72" t="s">
        <v>91</v>
      </c>
      <c r="B100" s="73"/>
      <c r="C100" s="73"/>
    </row>
    <row r="101" spans="1:3" ht="12.75">
      <c r="A101" s="72" t="s">
        <v>92</v>
      </c>
      <c r="B101" s="73"/>
      <c r="C101" s="73"/>
    </row>
    <row r="102" spans="1:3" ht="12.75">
      <c r="A102" s="72" t="s">
        <v>79</v>
      </c>
      <c r="B102" s="73"/>
      <c r="C102" s="73"/>
    </row>
    <row r="103" ht="12.75">
      <c r="J103" t="s">
        <v>75</v>
      </c>
    </row>
    <row r="104" ht="12.75">
      <c r="J104" t="s">
        <v>64</v>
      </c>
    </row>
    <row r="105" ht="13.5" thickBot="1"/>
    <row r="106" spans="1:11" ht="15.75">
      <c r="A106" s="6" t="s">
        <v>0</v>
      </c>
      <c r="B106" s="7" t="s">
        <v>51</v>
      </c>
      <c r="C106" s="7" t="s">
        <v>5</v>
      </c>
      <c r="D106" s="7" t="s">
        <v>7</v>
      </c>
      <c r="E106" s="7" t="s">
        <v>2</v>
      </c>
      <c r="F106" s="7" t="s">
        <v>3</v>
      </c>
      <c r="G106" s="7" t="s">
        <v>4</v>
      </c>
      <c r="H106" s="7" t="s">
        <v>52</v>
      </c>
      <c r="I106" s="7" t="s">
        <v>1</v>
      </c>
      <c r="J106" s="7" t="s">
        <v>6</v>
      </c>
      <c r="K106" s="8" t="s">
        <v>8</v>
      </c>
    </row>
    <row r="107" spans="1:11" ht="12.75">
      <c r="A107" s="13" t="s">
        <v>10</v>
      </c>
      <c r="B107" s="36"/>
      <c r="C107" s="37"/>
      <c r="D107" s="37">
        <v>60</v>
      </c>
      <c r="E107" s="37"/>
      <c r="F107" s="37"/>
      <c r="G107" s="37"/>
      <c r="H107" s="37"/>
      <c r="I107" s="37">
        <v>94</v>
      </c>
      <c r="J107" s="37"/>
      <c r="K107" s="38">
        <f aca="true" t="shared" si="21" ref="K107:K143">+B107+C107+D107+E107+F107+G107+H107+I107+J107</f>
        <v>154</v>
      </c>
    </row>
    <row r="108" spans="1:11" ht="12.75">
      <c r="A108" s="20" t="s">
        <v>11</v>
      </c>
      <c r="B108" s="39"/>
      <c r="C108" s="40"/>
      <c r="D108" s="40"/>
      <c r="E108" s="40"/>
      <c r="F108" s="40"/>
      <c r="G108" s="40"/>
      <c r="H108" s="40"/>
      <c r="I108" s="40"/>
      <c r="J108" s="40"/>
      <c r="K108" s="38">
        <f t="shared" si="21"/>
        <v>0</v>
      </c>
    </row>
    <row r="109" spans="1:11" ht="12.75">
      <c r="A109" s="20" t="s">
        <v>54</v>
      </c>
      <c r="B109" s="39"/>
      <c r="C109" s="40"/>
      <c r="D109" s="40"/>
      <c r="E109" s="40">
        <v>136</v>
      </c>
      <c r="F109" s="40">
        <v>27</v>
      </c>
      <c r="G109" s="40"/>
      <c r="H109" s="40"/>
      <c r="I109" s="40"/>
      <c r="J109" s="40"/>
      <c r="K109" s="38">
        <f t="shared" si="21"/>
        <v>163</v>
      </c>
    </row>
    <row r="110" spans="1:11" ht="12.75">
      <c r="A110" s="20" t="s">
        <v>12</v>
      </c>
      <c r="B110" s="39"/>
      <c r="C110" s="40">
        <v>5</v>
      </c>
      <c r="D110" s="40">
        <v>14</v>
      </c>
      <c r="E110" s="40"/>
      <c r="F110" s="40">
        <v>6</v>
      </c>
      <c r="G110" s="40"/>
      <c r="H110" s="40"/>
      <c r="I110" s="40">
        <v>94</v>
      </c>
      <c r="J110" s="40">
        <v>19</v>
      </c>
      <c r="K110" s="38">
        <f t="shared" si="21"/>
        <v>138</v>
      </c>
    </row>
    <row r="111" spans="1:11" ht="12.75">
      <c r="A111" s="20" t="s">
        <v>13</v>
      </c>
      <c r="B111" s="39"/>
      <c r="C111" s="40"/>
      <c r="D111" s="40"/>
      <c r="E111" s="40"/>
      <c r="F111" s="40"/>
      <c r="G111" s="40"/>
      <c r="H111" s="40">
        <v>6</v>
      </c>
      <c r="I111" s="40"/>
      <c r="J111" s="40"/>
      <c r="K111" s="38">
        <f t="shared" si="21"/>
        <v>6</v>
      </c>
    </row>
    <row r="112" spans="1:11" ht="12.75">
      <c r="A112" s="20" t="s">
        <v>14</v>
      </c>
      <c r="B112" s="39">
        <v>720</v>
      </c>
      <c r="C112" s="40"/>
      <c r="D112" s="40"/>
      <c r="E112" s="40">
        <v>168</v>
      </c>
      <c r="F112" s="40">
        <v>1200</v>
      </c>
      <c r="G112" s="40"/>
      <c r="H112" s="40"/>
      <c r="I112" s="40"/>
      <c r="J112" s="40"/>
      <c r="K112" s="38">
        <f t="shared" si="21"/>
        <v>2088</v>
      </c>
    </row>
    <row r="113" spans="1:11" ht="12.75">
      <c r="A113" s="20" t="s">
        <v>15</v>
      </c>
      <c r="B113" s="39"/>
      <c r="C113" s="40"/>
      <c r="D113" s="40"/>
      <c r="E113" s="40"/>
      <c r="F113" s="40"/>
      <c r="G113" s="40"/>
      <c r="H113" s="40"/>
      <c r="I113" s="40"/>
      <c r="J113" s="40"/>
      <c r="K113" s="38">
        <f t="shared" si="21"/>
        <v>0</v>
      </c>
    </row>
    <row r="114" spans="1:11" ht="12.75">
      <c r="A114" s="20" t="s">
        <v>16</v>
      </c>
      <c r="B114" s="39"/>
      <c r="C114" s="40"/>
      <c r="D114" s="40">
        <v>49</v>
      </c>
      <c r="E114" s="40"/>
      <c r="F114" s="40"/>
      <c r="G114" s="40"/>
      <c r="H114" s="40"/>
      <c r="I114" s="40"/>
      <c r="J114" s="40">
        <v>240</v>
      </c>
      <c r="K114" s="38">
        <f t="shared" si="21"/>
        <v>289</v>
      </c>
    </row>
    <row r="115" spans="1:11" ht="12.75">
      <c r="A115" s="20" t="s">
        <v>17</v>
      </c>
      <c r="B115" s="39"/>
      <c r="C115" s="40"/>
      <c r="D115" s="40"/>
      <c r="E115" s="40"/>
      <c r="F115" s="40"/>
      <c r="G115" s="40">
        <v>17</v>
      </c>
      <c r="H115" s="40"/>
      <c r="I115" s="40"/>
      <c r="J115" s="40"/>
      <c r="K115" s="38">
        <f t="shared" si="21"/>
        <v>17</v>
      </c>
    </row>
    <row r="116" spans="1:11" ht="12.75">
      <c r="A116" s="20" t="s">
        <v>18</v>
      </c>
      <c r="B116" s="39"/>
      <c r="C116" s="40"/>
      <c r="D116" s="40"/>
      <c r="E116" s="40"/>
      <c r="F116" s="40"/>
      <c r="G116" s="40"/>
      <c r="H116" s="40"/>
      <c r="I116" s="40"/>
      <c r="J116" s="40"/>
      <c r="K116" s="38">
        <f t="shared" si="21"/>
        <v>0</v>
      </c>
    </row>
    <row r="117" spans="1:11" ht="12.75">
      <c r="A117" s="20" t="s">
        <v>19</v>
      </c>
      <c r="B117" s="39"/>
      <c r="C117" s="40"/>
      <c r="D117" s="40"/>
      <c r="E117" s="40"/>
      <c r="F117" s="40"/>
      <c r="G117" s="40"/>
      <c r="H117" s="40"/>
      <c r="I117" s="40">
        <v>945</v>
      </c>
      <c r="J117" s="40"/>
      <c r="K117" s="38">
        <f t="shared" si="21"/>
        <v>945</v>
      </c>
    </row>
    <row r="118" spans="1:11" ht="12.75">
      <c r="A118" s="20" t="s">
        <v>20</v>
      </c>
      <c r="B118" s="39"/>
      <c r="C118" s="40"/>
      <c r="D118" s="40">
        <v>420</v>
      </c>
      <c r="E118" s="40"/>
      <c r="F118" s="40">
        <v>90</v>
      </c>
      <c r="G118" s="40"/>
      <c r="H118" s="40"/>
      <c r="I118" s="40">
        <v>720</v>
      </c>
      <c r="J118" s="40">
        <v>925</v>
      </c>
      <c r="K118" s="38">
        <f t="shared" si="21"/>
        <v>2155</v>
      </c>
    </row>
    <row r="119" spans="1:11" ht="12.75">
      <c r="A119" s="20" t="s">
        <v>21</v>
      </c>
      <c r="B119" s="39"/>
      <c r="C119" s="40">
        <v>360</v>
      </c>
      <c r="D119" s="40">
        <v>12983</v>
      </c>
      <c r="E119" s="40"/>
      <c r="F119" s="40"/>
      <c r="G119" s="40"/>
      <c r="H119" s="40"/>
      <c r="I119" s="40"/>
      <c r="J119" s="40">
        <v>575</v>
      </c>
      <c r="K119" s="38">
        <f t="shared" si="21"/>
        <v>13918</v>
      </c>
    </row>
    <row r="120" spans="1:11" ht="12.75">
      <c r="A120" s="20" t="s">
        <v>22</v>
      </c>
      <c r="B120" s="39"/>
      <c r="C120" s="40"/>
      <c r="D120" s="40"/>
      <c r="E120" s="40"/>
      <c r="F120" s="40"/>
      <c r="G120" s="40"/>
      <c r="H120" s="40"/>
      <c r="I120" s="40"/>
      <c r="J120" s="40"/>
      <c r="K120" s="38">
        <f t="shared" si="21"/>
        <v>0</v>
      </c>
    </row>
    <row r="121" spans="1:11" ht="12.75">
      <c r="A121" s="20" t="s">
        <v>23</v>
      </c>
      <c r="B121" s="39"/>
      <c r="C121" s="40"/>
      <c r="D121" s="40"/>
      <c r="E121" s="40"/>
      <c r="F121" s="40"/>
      <c r="G121" s="40"/>
      <c r="H121" s="40"/>
      <c r="I121" s="40"/>
      <c r="J121" s="40"/>
      <c r="K121" s="38">
        <f t="shared" si="21"/>
        <v>0</v>
      </c>
    </row>
    <row r="122" spans="1:11" ht="12.75">
      <c r="A122" s="20" t="s">
        <v>24</v>
      </c>
      <c r="B122" s="39"/>
      <c r="C122" s="40"/>
      <c r="D122" s="40"/>
      <c r="E122" s="40"/>
      <c r="F122" s="40"/>
      <c r="G122" s="40"/>
      <c r="H122" s="40"/>
      <c r="I122" s="40"/>
      <c r="J122" s="40"/>
      <c r="K122" s="38">
        <f t="shared" si="21"/>
        <v>0</v>
      </c>
    </row>
    <row r="123" spans="1:11" ht="12.75">
      <c r="A123" s="23" t="s">
        <v>25</v>
      </c>
      <c r="B123" s="39">
        <v>90</v>
      </c>
      <c r="C123" s="40"/>
      <c r="D123" s="40"/>
      <c r="E123" s="40"/>
      <c r="F123" s="40">
        <v>200</v>
      </c>
      <c r="G123" s="40"/>
      <c r="H123" s="40"/>
      <c r="I123" s="40"/>
      <c r="J123" s="40"/>
      <c r="K123" s="38">
        <f t="shared" si="21"/>
        <v>290</v>
      </c>
    </row>
    <row r="124" spans="1:11" ht="12.75">
      <c r="A124" s="20" t="s">
        <v>26</v>
      </c>
      <c r="B124" s="39"/>
      <c r="C124" s="40"/>
      <c r="D124" s="40">
        <v>14</v>
      </c>
      <c r="E124" s="40">
        <v>12</v>
      </c>
      <c r="F124" s="40">
        <v>9</v>
      </c>
      <c r="G124" s="40"/>
      <c r="H124" s="40"/>
      <c r="I124" s="40"/>
      <c r="J124" s="40"/>
      <c r="K124" s="38">
        <f t="shared" si="21"/>
        <v>35</v>
      </c>
    </row>
    <row r="125" spans="1:11" ht="12.75">
      <c r="A125" s="20" t="s">
        <v>27</v>
      </c>
      <c r="B125" s="39">
        <v>324</v>
      </c>
      <c r="C125" s="40"/>
      <c r="D125" s="40">
        <v>2075</v>
      </c>
      <c r="E125" s="40">
        <v>4375</v>
      </c>
      <c r="F125" s="40">
        <v>625</v>
      </c>
      <c r="G125" s="40">
        <v>40</v>
      </c>
      <c r="H125" s="40"/>
      <c r="I125" s="40">
        <v>880</v>
      </c>
      <c r="J125" s="40">
        <v>1125</v>
      </c>
      <c r="K125" s="38">
        <f t="shared" si="21"/>
        <v>9444</v>
      </c>
    </row>
    <row r="126" spans="1:11" ht="12.75">
      <c r="A126" s="20" t="s">
        <v>28</v>
      </c>
      <c r="B126" s="39">
        <v>45</v>
      </c>
      <c r="C126" s="40"/>
      <c r="D126" s="40">
        <v>24</v>
      </c>
      <c r="E126" s="40">
        <v>38</v>
      </c>
      <c r="F126" s="40">
        <v>425</v>
      </c>
      <c r="G126" s="40"/>
      <c r="H126" s="40"/>
      <c r="I126" s="40"/>
      <c r="J126" s="40"/>
      <c r="K126" s="38">
        <f t="shared" si="21"/>
        <v>532</v>
      </c>
    </row>
    <row r="127" spans="1:11" ht="12.75">
      <c r="A127" s="20" t="s">
        <v>29</v>
      </c>
      <c r="B127" s="39"/>
      <c r="C127" s="40">
        <v>176</v>
      </c>
      <c r="D127" s="40">
        <v>3640</v>
      </c>
      <c r="E127" s="40">
        <v>225</v>
      </c>
      <c r="F127" s="40">
        <v>500</v>
      </c>
      <c r="G127" s="40"/>
      <c r="H127" s="40"/>
      <c r="I127" s="40"/>
      <c r="J127" s="40">
        <v>50</v>
      </c>
      <c r="K127" s="38">
        <f t="shared" si="21"/>
        <v>4591</v>
      </c>
    </row>
    <row r="128" spans="1:11" ht="12.75">
      <c r="A128" s="20" t="s">
        <v>30</v>
      </c>
      <c r="B128" s="39">
        <v>1470</v>
      </c>
      <c r="C128" s="40"/>
      <c r="D128" s="40">
        <v>105</v>
      </c>
      <c r="E128" s="40">
        <v>78</v>
      </c>
      <c r="F128" s="40">
        <v>840</v>
      </c>
      <c r="G128" s="40"/>
      <c r="H128" s="40"/>
      <c r="I128" s="40"/>
      <c r="J128" s="40"/>
      <c r="K128" s="38">
        <f t="shared" si="21"/>
        <v>2493</v>
      </c>
    </row>
    <row r="129" spans="1:11" ht="12.75">
      <c r="A129" s="24" t="s">
        <v>31</v>
      </c>
      <c r="B129" s="39">
        <v>260</v>
      </c>
      <c r="C129" s="40">
        <v>300</v>
      </c>
      <c r="D129" s="40">
        <v>1320</v>
      </c>
      <c r="E129" s="40">
        <v>440</v>
      </c>
      <c r="F129" s="40">
        <v>980</v>
      </c>
      <c r="G129" s="40"/>
      <c r="H129" s="40"/>
      <c r="I129" s="40">
        <v>107</v>
      </c>
      <c r="J129" s="40">
        <v>180</v>
      </c>
      <c r="K129" s="38">
        <f t="shared" si="21"/>
        <v>3587</v>
      </c>
    </row>
    <row r="130" spans="1:11" ht="12.75">
      <c r="A130" s="25" t="s">
        <v>32</v>
      </c>
      <c r="B130" s="39"/>
      <c r="C130" s="40"/>
      <c r="D130" s="40">
        <v>28</v>
      </c>
      <c r="E130" s="40"/>
      <c r="F130" s="40">
        <v>70</v>
      </c>
      <c r="G130" s="40"/>
      <c r="H130" s="40"/>
      <c r="I130" s="40"/>
      <c r="J130" s="40"/>
      <c r="K130" s="38">
        <f t="shared" si="21"/>
        <v>98</v>
      </c>
    </row>
    <row r="131" spans="1:11" ht="12.75">
      <c r="A131" s="27" t="s">
        <v>33</v>
      </c>
      <c r="B131" s="39">
        <v>112</v>
      </c>
      <c r="C131" s="40"/>
      <c r="D131" s="40">
        <v>40</v>
      </c>
      <c r="E131" s="40"/>
      <c r="F131" s="40">
        <v>92</v>
      </c>
      <c r="G131" s="40"/>
      <c r="H131" s="40"/>
      <c r="I131" s="40"/>
      <c r="J131" s="40"/>
      <c r="K131" s="38">
        <f t="shared" si="21"/>
        <v>244</v>
      </c>
    </row>
    <row r="132" spans="1:11" ht="12.75">
      <c r="A132" s="27" t="s">
        <v>34</v>
      </c>
      <c r="B132" s="41">
        <v>45</v>
      </c>
      <c r="C132" s="42"/>
      <c r="D132" s="42">
        <v>32</v>
      </c>
      <c r="E132" s="42"/>
      <c r="F132" s="42"/>
      <c r="G132" s="42"/>
      <c r="H132" s="42"/>
      <c r="I132" s="42"/>
      <c r="J132" s="42"/>
      <c r="K132" s="43">
        <f t="shared" si="21"/>
        <v>77</v>
      </c>
    </row>
    <row r="133" spans="1:11" ht="12.75">
      <c r="A133" s="27" t="s">
        <v>35</v>
      </c>
      <c r="B133" s="44">
        <v>150</v>
      </c>
      <c r="C133" s="44"/>
      <c r="D133" s="44">
        <v>12</v>
      </c>
      <c r="E133" s="44">
        <v>14</v>
      </c>
      <c r="F133" s="44"/>
      <c r="G133" s="44"/>
      <c r="H133" s="44"/>
      <c r="I133" s="44"/>
      <c r="J133" s="44"/>
      <c r="K133" s="43">
        <f t="shared" si="21"/>
        <v>176</v>
      </c>
    </row>
    <row r="134" spans="1:11" ht="12.75">
      <c r="A134" s="27" t="s">
        <v>36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3">
        <f t="shared" si="21"/>
        <v>0</v>
      </c>
    </row>
    <row r="135" spans="1:11" ht="12.75">
      <c r="A135" s="27" t="s">
        <v>37</v>
      </c>
      <c r="B135" s="44">
        <v>32</v>
      </c>
      <c r="C135" s="44"/>
      <c r="D135" s="44">
        <v>120</v>
      </c>
      <c r="E135" s="44">
        <v>52</v>
      </c>
      <c r="F135" s="44"/>
      <c r="G135" s="44"/>
      <c r="H135" s="44"/>
      <c r="I135" s="44">
        <v>10</v>
      </c>
      <c r="J135" s="44"/>
      <c r="K135" s="43">
        <f t="shared" si="21"/>
        <v>214</v>
      </c>
    </row>
    <row r="136" spans="1:11" ht="12.75">
      <c r="A136" s="33" t="s">
        <v>55</v>
      </c>
      <c r="B136" s="44"/>
      <c r="C136" s="44">
        <v>21</v>
      </c>
      <c r="D136" s="44">
        <v>56</v>
      </c>
      <c r="E136" s="44">
        <v>30</v>
      </c>
      <c r="F136" s="44">
        <v>20</v>
      </c>
      <c r="G136" s="44"/>
      <c r="H136" s="44"/>
      <c r="I136" s="44"/>
      <c r="J136" s="44"/>
      <c r="K136" s="43">
        <f t="shared" si="21"/>
        <v>127</v>
      </c>
    </row>
    <row r="137" spans="1:11" ht="12.75">
      <c r="A137" s="33" t="s">
        <v>56</v>
      </c>
      <c r="B137" s="44">
        <v>5</v>
      </c>
      <c r="C137" s="44"/>
      <c r="D137" s="44">
        <v>8</v>
      </c>
      <c r="E137" s="44"/>
      <c r="F137" s="44"/>
      <c r="G137" s="44"/>
      <c r="H137" s="44"/>
      <c r="I137" s="44"/>
      <c r="J137" s="44"/>
      <c r="K137" s="38">
        <f t="shared" si="21"/>
        <v>13</v>
      </c>
    </row>
    <row r="138" spans="1:11" ht="12.75">
      <c r="A138" s="33" t="s">
        <v>57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38">
        <f t="shared" si="21"/>
        <v>0</v>
      </c>
    </row>
    <row r="139" spans="1:11" ht="12.75">
      <c r="A139" s="33" t="s">
        <v>58</v>
      </c>
      <c r="B139" s="25">
        <v>14</v>
      </c>
      <c r="C139" s="25"/>
      <c r="D139" s="25"/>
      <c r="E139" s="25"/>
      <c r="F139" s="25"/>
      <c r="G139" s="25"/>
      <c r="H139" s="25"/>
      <c r="I139" s="25"/>
      <c r="J139" s="25"/>
      <c r="K139" s="38">
        <f t="shared" si="21"/>
        <v>14</v>
      </c>
    </row>
    <row r="140" spans="1:11" ht="12.75">
      <c r="A140" s="33" t="s">
        <v>59</v>
      </c>
      <c r="B140" s="25">
        <v>120</v>
      </c>
      <c r="C140" s="25"/>
      <c r="D140" s="25"/>
      <c r="E140" s="25"/>
      <c r="F140" s="25"/>
      <c r="G140" s="25"/>
      <c r="H140" s="25"/>
      <c r="I140" s="25"/>
      <c r="J140" s="25"/>
      <c r="K140" s="38">
        <f t="shared" si="21"/>
        <v>120</v>
      </c>
    </row>
    <row r="141" spans="1:11" ht="12.75">
      <c r="A141" s="33" t="s">
        <v>73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38">
        <f t="shared" si="21"/>
        <v>0</v>
      </c>
    </row>
    <row r="142" spans="1:11" ht="12.75">
      <c r="A142" s="25" t="s">
        <v>39</v>
      </c>
      <c r="B142" s="25">
        <v>540</v>
      </c>
      <c r="C142" s="25"/>
      <c r="D142" s="25">
        <v>432.2</v>
      </c>
      <c r="E142" s="25"/>
      <c r="F142" s="25"/>
      <c r="G142" s="25"/>
      <c r="H142" s="25"/>
      <c r="I142" s="25"/>
      <c r="J142" s="25"/>
      <c r="K142" s="38">
        <f t="shared" si="21"/>
        <v>972.2</v>
      </c>
    </row>
    <row r="143" spans="1:11" ht="12.75">
      <c r="A143" s="25" t="s">
        <v>40</v>
      </c>
      <c r="B143" s="25"/>
      <c r="C143" s="25"/>
      <c r="D143" s="25">
        <v>8000</v>
      </c>
      <c r="E143" s="25"/>
      <c r="F143" s="25"/>
      <c r="G143" s="25">
        <v>50590.5</v>
      </c>
      <c r="H143" s="25">
        <v>11262</v>
      </c>
      <c r="I143" s="25"/>
      <c r="J143" s="25"/>
      <c r="K143" s="38">
        <f t="shared" si="21"/>
        <v>69852.5</v>
      </c>
    </row>
    <row r="144" spans="1:11" ht="12.75">
      <c r="A144" s="27" t="s">
        <v>74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ht="12.75">
      <c r="A145" s="2"/>
    </row>
    <row r="146" ht="12.75">
      <c r="A146" s="2"/>
    </row>
    <row r="147" ht="12.75">
      <c r="A147" s="2"/>
    </row>
    <row r="148" spans="1:3" ht="12.75">
      <c r="A148" s="72" t="s">
        <v>91</v>
      </c>
      <c r="B148" s="73"/>
      <c r="C148" s="73"/>
    </row>
    <row r="149" spans="1:3" ht="12.75">
      <c r="A149" s="72" t="s">
        <v>92</v>
      </c>
      <c r="B149" s="73"/>
      <c r="C149" s="73"/>
    </row>
    <row r="150" spans="1:10" ht="12.75">
      <c r="A150" s="72" t="s">
        <v>79</v>
      </c>
      <c r="B150" s="73"/>
      <c r="C150" s="73"/>
      <c r="J150" t="s">
        <v>75</v>
      </c>
    </row>
    <row r="151" ht="12.75">
      <c r="J151" t="s">
        <v>65</v>
      </c>
    </row>
    <row r="152" ht="13.5" thickBot="1"/>
    <row r="153" spans="1:11" ht="15.75">
      <c r="A153" s="45" t="s">
        <v>0</v>
      </c>
      <c r="B153" s="7" t="s">
        <v>51</v>
      </c>
      <c r="C153" s="7" t="s">
        <v>5</v>
      </c>
      <c r="D153" s="7" t="s">
        <v>7</v>
      </c>
      <c r="E153" s="7" t="s">
        <v>2</v>
      </c>
      <c r="F153" s="7" t="s">
        <v>3</v>
      </c>
      <c r="G153" s="7" t="s">
        <v>4</v>
      </c>
      <c r="H153" s="7" t="s">
        <v>52</v>
      </c>
      <c r="I153" s="7" t="s">
        <v>1</v>
      </c>
      <c r="J153" s="7" t="s">
        <v>6</v>
      </c>
      <c r="K153" s="27" t="s">
        <v>8</v>
      </c>
    </row>
    <row r="154" spans="1:11" ht="12.75">
      <c r="A154" s="13" t="s">
        <v>10</v>
      </c>
      <c r="B154" s="21"/>
      <c r="C154" s="22">
        <v>4</v>
      </c>
      <c r="D154" s="22"/>
      <c r="E154" s="22"/>
      <c r="F154" s="22"/>
      <c r="G154" s="22"/>
      <c r="H154" s="22"/>
      <c r="I154" s="22">
        <v>36</v>
      </c>
      <c r="J154" s="22"/>
      <c r="K154" s="46">
        <f aca="true" t="shared" si="22" ref="K154:K191">+B154+C154+D154+E154+F154+G154+H154+I154+J154</f>
        <v>40</v>
      </c>
    </row>
    <row r="155" spans="1:11" ht="12.75">
      <c r="A155" s="20" t="s">
        <v>11</v>
      </c>
      <c r="B155" s="21"/>
      <c r="C155" s="22"/>
      <c r="D155" s="22"/>
      <c r="E155" s="22"/>
      <c r="F155" s="22"/>
      <c r="G155" s="22"/>
      <c r="H155" s="22"/>
      <c r="I155" s="22"/>
      <c r="J155" s="22"/>
      <c r="K155" s="46">
        <f t="shared" si="22"/>
        <v>0</v>
      </c>
    </row>
    <row r="156" spans="1:11" ht="12.75">
      <c r="A156" s="20" t="s">
        <v>54</v>
      </c>
      <c r="B156" s="21"/>
      <c r="C156" s="22"/>
      <c r="D156" s="22"/>
      <c r="E156" s="22">
        <v>150</v>
      </c>
      <c r="F156" s="22">
        <v>48</v>
      </c>
      <c r="G156" s="22"/>
      <c r="H156" s="22"/>
      <c r="I156" s="22"/>
      <c r="J156" s="22"/>
      <c r="K156" s="46">
        <f t="shared" si="22"/>
        <v>198</v>
      </c>
    </row>
    <row r="157" spans="1:11" ht="12.75">
      <c r="A157" s="20" t="s">
        <v>12</v>
      </c>
      <c r="B157" s="21"/>
      <c r="C157" s="22"/>
      <c r="D157" s="22"/>
      <c r="E157" s="22"/>
      <c r="F157" s="22">
        <v>8</v>
      </c>
      <c r="G157" s="22"/>
      <c r="H157" s="22"/>
      <c r="I157" s="22">
        <v>11</v>
      </c>
      <c r="J157" s="22"/>
      <c r="K157" s="46">
        <f t="shared" si="22"/>
        <v>19</v>
      </c>
    </row>
    <row r="158" spans="1:11" ht="12.75">
      <c r="A158" s="20" t="s">
        <v>13</v>
      </c>
      <c r="B158" s="21"/>
      <c r="C158" s="22"/>
      <c r="D158" s="22"/>
      <c r="E158" s="22"/>
      <c r="F158" s="22"/>
      <c r="G158" s="22"/>
      <c r="H158" s="22"/>
      <c r="I158" s="22"/>
      <c r="J158" s="22"/>
      <c r="K158" s="46">
        <f t="shared" si="22"/>
        <v>0</v>
      </c>
    </row>
    <row r="159" spans="1:11" ht="12.75">
      <c r="A159" s="20" t="s">
        <v>14</v>
      </c>
      <c r="B159" s="21">
        <v>180</v>
      </c>
      <c r="C159" s="22">
        <v>390</v>
      </c>
      <c r="D159" s="22"/>
      <c r="E159" s="22">
        <v>144</v>
      </c>
      <c r="F159" s="22">
        <v>3600</v>
      </c>
      <c r="G159" s="22"/>
      <c r="H159" s="22"/>
      <c r="I159" s="22"/>
      <c r="J159" s="22"/>
      <c r="K159" s="46">
        <f t="shared" si="22"/>
        <v>4314</v>
      </c>
    </row>
    <row r="160" spans="1:11" ht="12.75">
      <c r="A160" s="20" t="s">
        <v>15</v>
      </c>
      <c r="B160" s="21"/>
      <c r="C160" s="22"/>
      <c r="D160" s="22"/>
      <c r="E160" s="22"/>
      <c r="F160" s="22"/>
      <c r="G160" s="22"/>
      <c r="H160" s="22"/>
      <c r="I160" s="22"/>
      <c r="J160" s="22"/>
      <c r="K160" s="46">
        <f t="shared" si="22"/>
        <v>0</v>
      </c>
    </row>
    <row r="161" spans="1:11" ht="12.75">
      <c r="A161" s="20" t="s">
        <v>16</v>
      </c>
      <c r="B161" s="21"/>
      <c r="C161" s="22"/>
      <c r="D161" s="22">
        <v>54</v>
      </c>
      <c r="E161" s="22"/>
      <c r="F161" s="22"/>
      <c r="G161" s="22"/>
      <c r="H161" s="22"/>
      <c r="I161" s="22"/>
      <c r="J161" s="22">
        <v>290</v>
      </c>
      <c r="K161" s="46">
        <f t="shared" si="22"/>
        <v>344</v>
      </c>
    </row>
    <row r="162" spans="1:11" ht="12.75">
      <c r="A162" s="20" t="s">
        <v>17</v>
      </c>
      <c r="B162" s="21"/>
      <c r="C162" s="22"/>
      <c r="D162" s="22">
        <v>126</v>
      </c>
      <c r="E162" s="22"/>
      <c r="F162" s="22"/>
      <c r="G162" s="22"/>
      <c r="H162" s="22"/>
      <c r="I162" s="22"/>
      <c r="J162" s="22"/>
      <c r="K162" s="46">
        <f t="shared" si="22"/>
        <v>126</v>
      </c>
    </row>
    <row r="163" spans="1:11" ht="12.75">
      <c r="A163" s="20" t="s">
        <v>18</v>
      </c>
      <c r="B163" s="21"/>
      <c r="C163" s="22"/>
      <c r="D163" s="22"/>
      <c r="E163" s="22"/>
      <c r="F163" s="22"/>
      <c r="G163" s="22"/>
      <c r="H163" s="22"/>
      <c r="I163" s="22"/>
      <c r="J163" s="22"/>
      <c r="K163" s="46">
        <f t="shared" si="22"/>
        <v>0</v>
      </c>
    </row>
    <row r="164" spans="1:11" ht="12.75">
      <c r="A164" s="20" t="s">
        <v>19</v>
      </c>
      <c r="B164" s="21"/>
      <c r="C164" s="22"/>
      <c r="D164" s="22"/>
      <c r="E164" s="22"/>
      <c r="F164" s="22"/>
      <c r="G164" s="22"/>
      <c r="H164" s="22"/>
      <c r="I164" s="22"/>
      <c r="J164" s="22"/>
      <c r="K164" s="46">
        <f t="shared" si="22"/>
        <v>0</v>
      </c>
    </row>
    <row r="165" spans="1:11" ht="12.75">
      <c r="A165" s="20" t="s">
        <v>20</v>
      </c>
      <c r="B165" s="21"/>
      <c r="C165" s="22"/>
      <c r="D165" s="22">
        <v>150</v>
      </c>
      <c r="E165" s="22"/>
      <c r="F165" s="22"/>
      <c r="G165" s="22"/>
      <c r="H165" s="22"/>
      <c r="I165" s="22">
        <v>765</v>
      </c>
      <c r="J165" s="22">
        <v>1825</v>
      </c>
      <c r="K165" s="46">
        <f t="shared" si="22"/>
        <v>2740</v>
      </c>
    </row>
    <row r="166" spans="1:11" ht="12.75">
      <c r="A166" s="20" t="s">
        <v>21</v>
      </c>
      <c r="B166" s="21"/>
      <c r="C166" s="22">
        <v>180</v>
      </c>
      <c r="D166" s="22">
        <v>11610</v>
      </c>
      <c r="E166" s="22"/>
      <c r="F166" s="22"/>
      <c r="G166" s="22"/>
      <c r="H166" s="22"/>
      <c r="I166" s="22"/>
      <c r="J166" s="22">
        <v>80</v>
      </c>
      <c r="K166" s="46">
        <f t="shared" si="22"/>
        <v>11870</v>
      </c>
    </row>
    <row r="167" spans="1:11" ht="12.75">
      <c r="A167" s="20" t="s">
        <v>22</v>
      </c>
      <c r="B167" s="21"/>
      <c r="C167" s="22"/>
      <c r="D167" s="22"/>
      <c r="E167" s="22"/>
      <c r="F167" s="22"/>
      <c r="G167" s="22"/>
      <c r="H167" s="22"/>
      <c r="I167" s="22"/>
      <c r="J167" s="22"/>
      <c r="K167" s="46">
        <f t="shared" si="22"/>
        <v>0</v>
      </c>
    </row>
    <row r="168" spans="1:11" ht="12.75">
      <c r="A168" s="20" t="s">
        <v>23</v>
      </c>
      <c r="B168" s="21"/>
      <c r="C168" s="22"/>
      <c r="D168" s="22"/>
      <c r="E168" s="22"/>
      <c r="F168" s="22"/>
      <c r="G168" s="22"/>
      <c r="H168" s="22"/>
      <c r="I168" s="22"/>
      <c r="J168" s="22"/>
      <c r="K168" s="46">
        <f t="shared" si="22"/>
        <v>0</v>
      </c>
    </row>
    <row r="169" spans="1:11" ht="12.75">
      <c r="A169" s="20" t="s">
        <v>24</v>
      </c>
      <c r="B169" s="21"/>
      <c r="C169" s="22"/>
      <c r="D169" s="22"/>
      <c r="E169" s="22"/>
      <c r="F169" s="22"/>
      <c r="G169" s="22"/>
      <c r="H169" s="22"/>
      <c r="I169" s="22">
        <v>12</v>
      </c>
      <c r="J169" s="22"/>
      <c r="K169" s="46">
        <f t="shared" si="22"/>
        <v>12</v>
      </c>
    </row>
    <row r="170" spans="1:11" ht="12.75">
      <c r="A170" s="23" t="s">
        <v>25</v>
      </c>
      <c r="B170" s="21">
        <v>60</v>
      </c>
      <c r="C170" s="22"/>
      <c r="D170" s="22"/>
      <c r="E170" s="22"/>
      <c r="F170" s="22">
        <v>110</v>
      </c>
      <c r="G170" s="22"/>
      <c r="H170" s="22"/>
      <c r="I170" s="22"/>
      <c r="J170" s="22"/>
      <c r="K170" s="46">
        <f t="shared" si="22"/>
        <v>170</v>
      </c>
    </row>
    <row r="171" spans="1:11" ht="12.75">
      <c r="A171" s="20" t="s">
        <v>26</v>
      </c>
      <c r="B171" s="21"/>
      <c r="C171" s="22"/>
      <c r="D171" s="22">
        <v>25</v>
      </c>
      <c r="E171" s="22">
        <v>14</v>
      </c>
      <c r="F171" s="22"/>
      <c r="G171" s="22"/>
      <c r="H171" s="22"/>
      <c r="I171" s="22"/>
      <c r="J171" s="22"/>
      <c r="K171" s="46">
        <f t="shared" si="22"/>
        <v>39</v>
      </c>
    </row>
    <row r="172" spans="1:11" ht="12.75">
      <c r="A172" s="20" t="s">
        <v>27</v>
      </c>
      <c r="B172" s="21">
        <v>72</v>
      </c>
      <c r="C172" s="22"/>
      <c r="D172" s="22">
        <v>900</v>
      </c>
      <c r="E172" s="22">
        <v>5750</v>
      </c>
      <c r="F172" s="22">
        <v>325</v>
      </c>
      <c r="G172" s="22"/>
      <c r="H172" s="22"/>
      <c r="I172" s="22">
        <v>690</v>
      </c>
      <c r="J172" s="22">
        <v>1550</v>
      </c>
      <c r="K172" s="46">
        <f t="shared" si="22"/>
        <v>9287</v>
      </c>
    </row>
    <row r="173" spans="1:11" ht="12.75">
      <c r="A173" s="20" t="s">
        <v>28</v>
      </c>
      <c r="B173" s="21">
        <v>15</v>
      </c>
      <c r="C173" s="22"/>
      <c r="D173" s="22">
        <v>12</v>
      </c>
      <c r="E173" s="22">
        <v>15</v>
      </c>
      <c r="F173" s="22">
        <v>450</v>
      </c>
      <c r="G173" s="22"/>
      <c r="H173" s="22"/>
      <c r="I173" s="22"/>
      <c r="J173" s="22"/>
      <c r="K173" s="46">
        <f t="shared" si="22"/>
        <v>492</v>
      </c>
    </row>
    <row r="174" spans="1:11" ht="12.75">
      <c r="A174" s="20" t="s">
        <v>29</v>
      </c>
      <c r="B174" s="21"/>
      <c r="C174" s="22">
        <v>110</v>
      </c>
      <c r="D174" s="22">
        <v>1750</v>
      </c>
      <c r="E174" s="22">
        <v>225</v>
      </c>
      <c r="F174" s="22">
        <v>200</v>
      </c>
      <c r="G174" s="22"/>
      <c r="H174" s="22"/>
      <c r="I174" s="22">
        <v>490</v>
      </c>
      <c r="J174" s="22">
        <v>220</v>
      </c>
      <c r="K174" s="46">
        <f t="shared" si="22"/>
        <v>2995</v>
      </c>
    </row>
    <row r="175" spans="1:11" ht="12.75">
      <c r="A175" s="20" t="s">
        <v>30</v>
      </c>
      <c r="B175" s="21">
        <v>588</v>
      </c>
      <c r="C175" s="22"/>
      <c r="D175" s="22">
        <v>70</v>
      </c>
      <c r="E175" s="22">
        <v>143</v>
      </c>
      <c r="F175" s="22">
        <v>840</v>
      </c>
      <c r="G175" s="22"/>
      <c r="H175" s="22"/>
      <c r="I175" s="22"/>
      <c r="J175" s="22"/>
      <c r="K175" s="46">
        <f t="shared" si="22"/>
        <v>1641</v>
      </c>
    </row>
    <row r="176" spans="1:11" ht="12.75">
      <c r="A176" s="24" t="s">
        <v>31</v>
      </c>
      <c r="B176" s="21">
        <v>100</v>
      </c>
      <c r="C176" s="22">
        <v>75</v>
      </c>
      <c r="D176" s="22">
        <v>748</v>
      </c>
      <c r="E176" s="22">
        <v>1056</v>
      </c>
      <c r="F176" s="22">
        <v>560</v>
      </c>
      <c r="G176" s="22"/>
      <c r="H176" s="22"/>
      <c r="I176" s="22">
        <v>45</v>
      </c>
      <c r="J176" s="22">
        <v>220</v>
      </c>
      <c r="K176" s="46">
        <f t="shared" si="22"/>
        <v>2804</v>
      </c>
    </row>
    <row r="177" spans="1:11" ht="12.75">
      <c r="A177" s="25" t="s">
        <v>32</v>
      </c>
      <c r="B177" s="21"/>
      <c r="C177" s="22"/>
      <c r="D177" s="22">
        <v>42</v>
      </c>
      <c r="E177" s="22"/>
      <c r="F177" s="22">
        <v>70</v>
      </c>
      <c r="G177" s="22"/>
      <c r="H177" s="22"/>
      <c r="I177" s="22"/>
      <c r="J177" s="22"/>
      <c r="K177" s="46">
        <f t="shared" si="22"/>
        <v>112</v>
      </c>
    </row>
    <row r="178" spans="1:11" ht="12.75">
      <c r="A178" s="27" t="s">
        <v>33</v>
      </c>
      <c r="B178" s="14">
        <v>272</v>
      </c>
      <c r="C178" s="15"/>
      <c r="D178" s="15"/>
      <c r="E178" s="15"/>
      <c r="F178" s="15">
        <v>112</v>
      </c>
      <c r="G178" s="15"/>
      <c r="H178" s="15"/>
      <c r="I178" s="15"/>
      <c r="J178" s="15"/>
      <c r="K178" s="46">
        <f t="shared" si="22"/>
        <v>384</v>
      </c>
    </row>
    <row r="179" spans="1:11" ht="12.75">
      <c r="A179" s="27" t="s">
        <v>34</v>
      </c>
      <c r="B179" s="21">
        <v>120</v>
      </c>
      <c r="C179" s="22"/>
      <c r="D179" s="22">
        <v>40</v>
      </c>
      <c r="E179" s="22"/>
      <c r="F179" s="22"/>
      <c r="G179" s="22"/>
      <c r="H179" s="22"/>
      <c r="I179" s="22"/>
      <c r="J179" s="22"/>
      <c r="K179" s="47">
        <f t="shared" si="22"/>
        <v>160</v>
      </c>
    </row>
    <row r="180" spans="1:11" ht="12.75">
      <c r="A180" s="27" t="s">
        <v>35</v>
      </c>
      <c r="B180" s="21">
        <v>390</v>
      </c>
      <c r="C180" s="22"/>
      <c r="D180" s="22">
        <v>24</v>
      </c>
      <c r="E180" s="22">
        <v>24</v>
      </c>
      <c r="F180" s="22"/>
      <c r="G180" s="22"/>
      <c r="H180" s="22"/>
      <c r="I180" s="22"/>
      <c r="J180" s="22"/>
      <c r="K180" s="47">
        <f t="shared" si="22"/>
        <v>438</v>
      </c>
    </row>
    <row r="181" spans="1:11" ht="12.75">
      <c r="A181" s="27" t="s">
        <v>36</v>
      </c>
      <c r="B181" s="21"/>
      <c r="C181" s="22"/>
      <c r="D181" s="22"/>
      <c r="E181" s="22"/>
      <c r="F181" s="22"/>
      <c r="G181" s="22"/>
      <c r="H181" s="22"/>
      <c r="I181" s="22"/>
      <c r="J181" s="22"/>
      <c r="K181" s="47">
        <f t="shared" si="22"/>
        <v>0</v>
      </c>
    </row>
    <row r="182" spans="1:11" ht="12.75">
      <c r="A182" s="27" t="s">
        <v>37</v>
      </c>
      <c r="B182" s="21">
        <v>8</v>
      </c>
      <c r="C182" s="22"/>
      <c r="D182" s="22"/>
      <c r="E182" s="22">
        <v>40</v>
      </c>
      <c r="F182" s="22"/>
      <c r="G182" s="22"/>
      <c r="H182" s="22"/>
      <c r="I182" s="22"/>
      <c r="J182" s="22"/>
      <c r="K182" s="47">
        <f t="shared" si="22"/>
        <v>48</v>
      </c>
    </row>
    <row r="183" spans="1:11" ht="12.75">
      <c r="A183" s="33" t="s">
        <v>55</v>
      </c>
      <c r="B183" s="21"/>
      <c r="C183" s="22">
        <v>20</v>
      </c>
      <c r="D183" s="22"/>
      <c r="E183" s="22">
        <v>24</v>
      </c>
      <c r="F183" s="22"/>
      <c r="G183" s="22"/>
      <c r="H183" s="22"/>
      <c r="I183" s="22">
        <v>60</v>
      </c>
      <c r="J183" s="22"/>
      <c r="K183" s="47">
        <f t="shared" si="22"/>
        <v>104</v>
      </c>
    </row>
    <row r="184" spans="1:11" ht="12.75">
      <c r="A184" s="33" t="s">
        <v>56</v>
      </c>
      <c r="B184" s="14">
        <v>6</v>
      </c>
      <c r="C184" s="15"/>
      <c r="D184" s="15">
        <v>5</v>
      </c>
      <c r="E184" s="15"/>
      <c r="F184" s="15"/>
      <c r="G184" s="15"/>
      <c r="H184" s="15"/>
      <c r="I184" s="15"/>
      <c r="J184" s="15"/>
      <c r="K184" s="46">
        <f t="shared" si="22"/>
        <v>11</v>
      </c>
    </row>
    <row r="185" spans="1:11" ht="12.75">
      <c r="A185" s="33" t="s">
        <v>57</v>
      </c>
      <c r="B185" s="25">
        <v>12</v>
      </c>
      <c r="C185" s="25"/>
      <c r="D185" s="25"/>
      <c r="E185" s="25"/>
      <c r="F185" s="25"/>
      <c r="G185" s="25"/>
      <c r="H185" s="25"/>
      <c r="I185" s="25"/>
      <c r="J185" s="25"/>
      <c r="K185" s="46">
        <f t="shared" si="22"/>
        <v>12</v>
      </c>
    </row>
    <row r="186" spans="1:11" ht="12.75">
      <c r="A186" s="33" t="s">
        <v>58</v>
      </c>
      <c r="B186" s="25">
        <v>42</v>
      </c>
      <c r="C186" s="25"/>
      <c r="D186" s="25"/>
      <c r="E186" s="25"/>
      <c r="F186" s="25"/>
      <c r="G186" s="25"/>
      <c r="H186" s="25"/>
      <c r="I186" s="25"/>
      <c r="J186" s="25"/>
      <c r="K186" s="46">
        <f t="shared" si="22"/>
        <v>42</v>
      </c>
    </row>
    <row r="187" spans="1:11" ht="12.75">
      <c r="A187" s="33" t="s">
        <v>59</v>
      </c>
      <c r="B187" s="25">
        <v>48</v>
      </c>
      <c r="C187" s="25"/>
      <c r="D187" s="25"/>
      <c r="E187" s="25"/>
      <c r="F187" s="25"/>
      <c r="G187" s="25"/>
      <c r="H187" s="25"/>
      <c r="I187" s="25"/>
      <c r="J187" s="25"/>
      <c r="K187" s="46">
        <f t="shared" si="22"/>
        <v>48</v>
      </c>
    </row>
    <row r="188" spans="1:11" ht="12.75">
      <c r="A188" s="33" t="s">
        <v>73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46">
        <f t="shared" si="22"/>
        <v>0</v>
      </c>
    </row>
    <row r="189" spans="1:11" ht="12.75">
      <c r="A189" s="25" t="s">
        <v>39</v>
      </c>
      <c r="B189" s="25"/>
      <c r="C189" s="25"/>
      <c r="D189" s="25"/>
      <c r="E189" s="25"/>
      <c r="F189" s="25"/>
      <c r="G189" s="25"/>
      <c r="H189" s="25"/>
      <c r="I189" s="25"/>
      <c r="J189" s="25"/>
      <c r="K189" s="46">
        <f t="shared" si="22"/>
        <v>0</v>
      </c>
    </row>
    <row r="190" spans="1:11" ht="12.75">
      <c r="A190" s="25" t="s">
        <v>40</v>
      </c>
      <c r="B190" s="25"/>
      <c r="C190" s="25"/>
      <c r="D190" s="25">
        <v>20000</v>
      </c>
      <c r="E190" s="25"/>
      <c r="F190" s="25"/>
      <c r="G190" s="25">
        <v>1228.8</v>
      </c>
      <c r="H190" s="25">
        <v>8290</v>
      </c>
      <c r="I190" s="25">
        <v>156865</v>
      </c>
      <c r="J190" s="25"/>
      <c r="K190" s="46">
        <f t="shared" si="22"/>
        <v>186383.8</v>
      </c>
    </row>
    <row r="191" spans="1:11" ht="12.75">
      <c r="A191" s="27" t="s">
        <v>74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46">
        <f t="shared" si="22"/>
        <v>0</v>
      </c>
    </row>
    <row r="194" spans="1:3" ht="12.75">
      <c r="A194" s="72" t="s">
        <v>91</v>
      </c>
      <c r="B194" s="73"/>
      <c r="C194" s="73"/>
    </row>
    <row r="195" spans="1:3" ht="12.75">
      <c r="A195" s="72" t="s">
        <v>92</v>
      </c>
      <c r="B195" s="73"/>
      <c r="C195" s="73"/>
    </row>
    <row r="196" spans="1:10" ht="12.75">
      <c r="A196" s="72" t="s">
        <v>79</v>
      </c>
      <c r="B196" s="73"/>
      <c r="C196" s="73"/>
      <c r="J196" t="s">
        <v>75</v>
      </c>
    </row>
    <row r="197" ht="12.75">
      <c r="J197" t="s">
        <v>66</v>
      </c>
    </row>
    <row r="198" ht="13.5" thickBot="1"/>
    <row r="199" spans="1:11" ht="15.75">
      <c r="A199" s="6" t="s">
        <v>0</v>
      </c>
      <c r="B199" s="7" t="s">
        <v>51</v>
      </c>
      <c r="C199" s="7" t="s">
        <v>5</v>
      </c>
      <c r="D199" s="7" t="s">
        <v>7</v>
      </c>
      <c r="E199" s="7" t="s">
        <v>2</v>
      </c>
      <c r="F199" s="7" t="s">
        <v>3</v>
      </c>
      <c r="G199" s="7" t="s">
        <v>4</v>
      </c>
      <c r="H199" s="7" t="s">
        <v>52</v>
      </c>
      <c r="I199" s="7" t="s">
        <v>1</v>
      </c>
      <c r="J199" s="7" t="s">
        <v>6</v>
      </c>
      <c r="K199" s="8" t="s">
        <v>8</v>
      </c>
    </row>
    <row r="200" spans="1:11" ht="12.75">
      <c r="A200" s="13" t="s">
        <v>10</v>
      </c>
      <c r="B200" s="21"/>
      <c r="C200" s="22">
        <v>9</v>
      </c>
      <c r="D200" s="22">
        <v>11</v>
      </c>
      <c r="E200" s="22"/>
      <c r="F200" s="22"/>
      <c r="G200" s="22"/>
      <c r="H200" s="22"/>
      <c r="I200" s="22">
        <v>82</v>
      </c>
      <c r="J200" s="22"/>
      <c r="K200" s="34">
        <f aca="true" t="shared" si="23" ref="K200:K237">+B200+C200+D200+E200+F200+G200+H200+I200+J200</f>
        <v>102</v>
      </c>
    </row>
    <row r="201" spans="1:11" ht="12.75">
      <c r="A201" s="20" t="s">
        <v>11</v>
      </c>
      <c r="B201" s="21"/>
      <c r="C201" s="22"/>
      <c r="D201" s="22"/>
      <c r="E201" s="22"/>
      <c r="F201" s="22"/>
      <c r="G201" s="22"/>
      <c r="H201" s="22"/>
      <c r="I201" s="22"/>
      <c r="J201" s="22"/>
      <c r="K201" s="34">
        <f t="shared" si="23"/>
        <v>0</v>
      </c>
    </row>
    <row r="202" spans="1:11" ht="12.75">
      <c r="A202" s="20" t="s">
        <v>54</v>
      </c>
      <c r="B202" s="21"/>
      <c r="C202" s="22"/>
      <c r="D202" s="22"/>
      <c r="E202" s="22">
        <v>112</v>
      </c>
      <c r="F202" s="22">
        <v>70</v>
      </c>
      <c r="G202" s="22"/>
      <c r="H202" s="22"/>
      <c r="I202" s="22"/>
      <c r="J202" s="22"/>
      <c r="K202" s="34">
        <f t="shared" si="23"/>
        <v>182</v>
      </c>
    </row>
    <row r="203" spans="1:11" ht="12.75">
      <c r="A203" s="20" t="s">
        <v>12</v>
      </c>
      <c r="B203" s="21"/>
      <c r="C203" s="22"/>
      <c r="D203" s="22">
        <v>2</v>
      </c>
      <c r="E203" s="22"/>
      <c r="F203" s="22">
        <v>1</v>
      </c>
      <c r="G203" s="22"/>
      <c r="H203" s="22"/>
      <c r="I203" s="22"/>
      <c r="J203" s="22"/>
      <c r="K203" s="34">
        <f t="shared" si="23"/>
        <v>3</v>
      </c>
    </row>
    <row r="204" spans="1:11" ht="12.75">
      <c r="A204" s="20" t="s">
        <v>13</v>
      </c>
      <c r="B204" s="21"/>
      <c r="C204" s="22"/>
      <c r="D204" s="22"/>
      <c r="E204" s="22"/>
      <c r="F204" s="22"/>
      <c r="G204" s="22"/>
      <c r="H204" s="22"/>
      <c r="I204" s="22"/>
      <c r="J204" s="22"/>
      <c r="K204" s="34">
        <f t="shared" si="23"/>
        <v>0</v>
      </c>
    </row>
    <row r="205" spans="1:11" ht="12.75">
      <c r="A205" s="20" t="s">
        <v>14</v>
      </c>
      <c r="B205" s="21">
        <v>1500</v>
      </c>
      <c r="C205" s="22">
        <v>678</v>
      </c>
      <c r="D205" s="22">
        <v>96</v>
      </c>
      <c r="E205" s="22">
        <v>264</v>
      </c>
      <c r="F205" s="22">
        <v>1440</v>
      </c>
      <c r="G205" s="22"/>
      <c r="H205" s="22"/>
      <c r="I205" s="22">
        <v>12</v>
      </c>
      <c r="J205" s="22"/>
      <c r="K205" s="34">
        <f t="shared" si="23"/>
        <v>3990</v>
      </c>
    </row>
    <row r="206" spans="1:11" ht="12.75">
      <c r="A206" s="20" t="s">
        <v>15</v>
      </c>
      <c r="B206" s="21"/>
      <c r="C206" s="22"/>
      <c r="D206" s="22"/>
      <c r="E206" s="22"/>
      <c r="F206" s="22"/>
      <c r="G206" s="22"/>
      <c r="H206" s="22"/>
      <c r="I206" s="22"/>
      <c r="J206" s="22"/>
      <c r="K206" s="34">
        <f t="shared" si="23"/>
        <v>0</v>
      </c>
    </row>
    <row r="207" spans="1:11" ht="12.75">
      <c r="A207" s="20" t="s">
        <v>16</v>
      </c>
      <c r="B207" s="21"/>
      <c r="C207" s="22"/>
      <c r="D207" s="22">
        <v>24</v>
      </c>
      <c r="E207" s="22"/>
      <c r="F207" s="22"/>
      <c r="G207" s="22"/>
      <c r="H207" s="22"/>
      <c r="I207" s="22"/>
      <c r="J207" s="22">
        <v>122</v>
      </c>
      <c r="K207" s="34">
        <f t="shared" si="23"/>
        <v>146</v>
      </c>
    </row>
    <row r="208" spans="1:11" ht="12.75">
      <c r="A208" s="20" t="s">
        <v>17</v>
      </c>
      <c r="B208" s="21"/>
      <c r="C208" s="22"/>
      <c r="D208" s="22">
        <v>672</v>
      </c>
      <c r="E208" s="22"/>
      <c r="F208" s="22"/>
      <c r="G208" s="22"/>
      <c r="H208" s="22"/>
      <c r="I208" s="22"/>
      <c r="J208" s="22"/>
      <c r="K208" s="34">
        <f t="shared" si="23"/>
        <v>672</v>
      </c>
    </row>
    <row r="209" spans="1:11" ht="12.75">
      <c r="A209" s="20" t="s">
        <v>18</v>
      </c>
      <c r="B209" s="21"/>
      <c r="C209" s="22"/>
      <c r="D209" s="22"/>
      <c r="E209" s="22"/>
      <c r="F209" s="22"/>
      <c r="G209" s="22"/>
      <c r="H209" s="22"/>
      <c r="I209" s="22"/>
      <c r="J209" s="22"/>
      <c r="K209" s="34">
        <f t="shared" si="23"/>
        <v>0</v>
      </c>
    </row>
    <row r="210" spans="1:11" ht="12.75">
      <c r="A210" s="20" t="s">
        <v>19</v>
      </c>
      <c r="B210" s="21"/>
      <c r="C210" s="22"/>
      <c r="D210" s="22">
        <v>150</v>
      </c>
      <c r="E210" s="22"/>
      <c r="F210" s="22"/>
      <c r="G210" s="22"/>
      <c r="H210" s="22"/>
      <c r="I210" s="22">
        <v>120</v>
      </c>
      <c r="J210" s="22"/>
      <c r="K210" s="34">
        <f t="shared" si="23"/>
        <v>270</v>
      </c>
    </row>
    <row r="211" spans="1:11" ht="12.75">
      <c r="A211" s="20" t="s">
        <v>20</v>
      </c>
      <c r="B211" s="21"/>
      <c r="C211" s="22"/>
      <c r="D211" s="22">
        <v>300</v>
      </c>
      <c r="E211" s="22"/>
      <c r="F211" s="22">
        <v>36</v>
      </c>
      <c r="G211" s="22"/>
      <c r="H211" s="22"/>
      <c r="I211" s="22">
        <v>910</v>
      </c>
      <c r="J211" s="22">
        <v>1575</v>
      </c>
      <c r="K211" s="34">
        <f t="shared" si="23"/>
        <v>2821</v>
      </c>
    </row>
    <row r="212" spans="1:11" ht="12.75">
      <c r="A212" s="20" t="s">
        <v>21</v>
      </c>
      <c r="B212" s="21"/>
      <c r="C212" s="22">
        <v>180</v>
      </c>
      <c r="D212" s="22">
        <v>28620</v>
      </c>
      <c r="E212" s="22"/>
      <c r="F212" s="22"/>
      <c r="G212" s="22"/>
      <c r="H212" s="22"/>
      <c r="I212" s="22"/>
      <c r="J212" s="22">
        <v>288</v>
      </c>
      <c r="K212" s="34">
        <f t="shared" si="23"/>
        <v>29088</v>
      </c>
    </row>
    <row r="213" spans="1:11" ht="12.75">
      <c r="A213" s="20" t="s">
        <v>22</v>
      </c>
      <c r="B213" s="21"/>
      <c r="C213" s="22"/>
      <c r="D213" s="22"/>
      <c r="E213" s="22"/>
      <c r="F213" s="22"/>
      <c r="G213" s="22"/>
      <c r="H213" s="22"/>
      <c r="I213" s="22">
        <v>649</v>
      </c>
      <c r="J213" s="22"/>
      <c r="K213" s="34">
        <f t="shared" si="23"/>
        <v>649</v>
      </c>
    </row>
    <row r="214" spans="1:11" ht="12.75">
      <c r="A214" s="20" t="s">
        <v>23</v>
      </c>
      <c r="B214" s="21"/>
      <c r="C214" s="22"/>
      <c r="D214" s="22"/>
      <c r="E214" s="22"/>
      <c r="F214" s="22"/>
      <c r="G214" s="22"/>
      <c r="H214" s="22"/>
      <c r="I214" s="22"/>
      <c r="J214" s="22"/>
      <c r="K214" s="34">
        <f t="shared" si="23"/>
        <v>0</v>
      </c>
    </row>
    <row r="215" spans="1:11" ht="12.75">
      <c r="A215" s="20" t="s">
        <v>24</v>
      </c>
      <c r="B215" s="21"/>
      <c r="C215" s="22"/>
      <c r="D215" s="22">
        <v>75</v>
      </c>
      <c r="E215" s="22"/>
      <c r="F215" s="22"/>
      <c r="G215" s="22"/>
      <c r="H215" s="22"/>
      <c r="I215" s="22"/>
      <c r="J215" s="22"/>
      <c r="K215" s="34">
        <f t="shared" si="23"/>
        <v>75</v>
      </c>
    </row>
    <row r="216" spans="1:11" ht="12.75">
      <c r="A216" s="23" t="s">
        <v>25</v>
      </c>
      <c r="B216" s="21">
        <v>75</v>
      </c>
      <c r="C216" s="22"/>
      <c r="D216" s="22"/>
      <c r="E216" s="22"/>
      <c r="F216" s="22">
        <v>60</v>
      </c>
      <c r="G216" s="22"/>
      <c r="H216" s="22"/>
      <c r="I216" s="22"/>
      <c r="J216" s="22"/>
      <c r="K216" s="34">
        <f t="shared" si="23"/>
        <v>135</v>
      </c>
    </row>
    <row r="217" spans="1:11" ht="12.75">
      <c r="A217" s="20" t="s">
        <v>26</v>
      </c>
      <c r="B217" s="21">
        <v>8</v>
      </c>
      <c r="C217" s="22"/>
      <c r="D217" s="22">
        <v>42</v>
      </c>
      <c r="E217" s="22">
        <v>7</v>
      </c>
      <c r="F217" s="22">
        <v>3</v>
      </c>
      <c r="G217" s="22"/>
      <c r="H217" s="22"/>
      <c r="I217" s="22"/>
      <c r="J217" s="22"/>
      <c r="K217" s="34">
        <f t="shared" si="23"/>
        <v>60</v>
      </c>
    </row>
    <row r="218" spans="1:11" ht="12.75">
      <c r="A218" s="20" t="s">
        <v>27</v>
      </c>
      <c r="B218" s="21"/>
      <c r="C218" s="22">
        <v>16</v>
      </c>
      <c r="D218" s="22">
        <v>2950</v>
      </c>
      <c r="E218" s="22">
        <v>4875</v>
      </c>
      <c r="F218" s="22">
        <v>425</v>
      </c>
      <c r="G218" s="22"/>
      <c r="H218" s="22"/>
      <c r="I218" s="22">
        <v>2424</v>
      </c>
      <c r="J218" s="22">
        <v>2790</v>
      </c>
      <c r="K218" s="34">
        <f t="shared" si="23"/>
        <v>13480</v>
      </c>
    </row>
    <row r="219" spans="1:11" ht="12.75">
      <c r="A219" s="20" t="s">
        <v>28</v>
      </c>
      <c r="B219" s="21">
        <v>30</v>
      </c>
      <c r="C219" s="22"/>
      <c r="D219" s="22">
        <v>72</v>
      </c>
      <c r="E219" s="22">
        <v>44</v>
      </c>
      <c r="F219" s="22">
        <v>275</v>
      </c>
      <c r="G219" s="22"/>
      <c r="H219" s="22"/>
      <c r="I219" s="22"/>
      <c r="J219" s="22"/>
      <c r="K219" s="34">
        <f t="shared" si="23"/>
        <v>421</v>
      </c>
    </row>
    <row r="220" spans="1:11" ht="12.75">
      <c r="A220" s="20" t="s">
        <v>29</v>
      </c>
      <c r="B220" s="21"/>
      <c r="C220" s="22">
        <v>66</v>
      </c>
      <c r="D220" s="22">
        <v>4235</v>
      </c>
      <c r="E220" s="22">
        <v>270</v>
      </c>
      <c r="F220" s="22">
        <v>320</v>
      </c>
      <c r="G220" s="22">
        <v>13</v>
      </c>
      <c r="H220" s="22"/>
      <c r="I220" s="22">
        <v>795</v>
      </c>
      <c r="J220" s="22">
        <v>198</v>
      </c>
      <c r="K220" s="34">
        <f t="shared" si="23"/>
        <v>5897</v>
      </c>
    </row>
    <row r="221" spans="1:11" ht="12.75">
      <c r="A221" s="20" t="s">
        <v>30</v>
      </c>
      <c r="B221" s="21">
        <v>588</v>
      </c>
      <c r="C221" s="22"/>
      <c r="D221" s="22">
        <v>175</v>
      </c>
      <c r="E221" s="22">
        <v>130</v>
      </c>
      <c r="F221" s="22">
        <v>840</v>
      </c>
      <c r="G221" s="22"/>
      <c r="H221" s="22"/>
      <c r="I221" s="22"/>
      <c r="J221" s="22"/>
      <c r="K221" s="34">
        <f t="shared" si="23"/>
        <v>1733</v>
      </c>
    </row>
    <row r="222" spans="1:11" ht="12.75">
      <c r="A222" s="24" t="s">
        <v>31</v>
      </c>
      <c r="B222" s="21">
        <v>400</v>
      </c>
      <c r="C222" s="22">
        <v>50</v>
      </c>
      <c r="D222" s="22">
        <v>1034</v>
      </c>
      <c r="E222" s="22">
        <v>330</v>
      </c>
      <c r="F222" s="22">
        <v>1344</v>
      </c>
      <c r="G222" s="22"/>
      <c r="H222" s="22"/>
      <c r="I222" s="22">
        <v>198</v>
      </c>
      <c r="J222" s="22">
        <v>638</v>
      </c>
      <c r="K222" s="34">
        <f t="shared" si="23"/>
        <v>3994</v>
      </c>
    </row>
    <row r="223" spans="1:11" ht="12.75">
      <c r="A223" s="25" t="s">
        <v>32</v>
      </c>
      <c r="B223" s="21"/>
      <c r="C223" s="22"/>
      <c r="D223" s="22">
        <v>42</v>
      </c>
      <c r="E223" s="22"/>
      <c r="F223" s="22"/>
      <c r="G223" s="22"/>
      <c r="H223" s="22"/>
      <c r="I223" s="22"/>
      <c r="J223" s="22"/>
      <c r="K223" s="34">
        <f t="shared" si="23"/>
        <v>42</v>
      </c>
    </row>
    <row r="224" spans="1:11" ht="12.75">
      <c r="A224" s="27" t="s">
        <v>33</v>
      </c>
      <c r="B224" s="14">
        <v>192</v>
      </c>
      <c r="C224" s="15"/>
      <c r="D224" s="15">
        <v>56</v>
      </c>
      <c r="E224" s="15"/>
      <c r="F224" s="15">
        <v>24</v>
      </c>
      <c r="G224" s="15"/>
      <c r="H224" s="15"/>
      <c r="I224" s="15"/>
      <c r="J224" s="15"/>
      <c r="K224" s="34">
        <f t="shared" si="23"/>
        <v>272</v>
      </c>
    </row>
    <row r="225" spans="1:11" ht="12.75">
      <c r="A225" s="27" t="s">
        <v>34</v>
      </c>
      <c r="B225" s="21">
        <v>90</v>
      </c>
      <c r="C225" s="22"/>
      <c r="D225" s="22">
        <v>56</v>
      </c>
      <c r="E225" s="22">
        <v>8</v>
      </c>
      <c r="F225" s="22"/>
      <c r="G225" s="22"/>
      <c r="H225" s="22"/>
      <c r="I225" s="22"/>
      <c r="J225" s="22"/>
      <c r="K225" s="35">
        <f t="shared" si="23"/>
        <v>154</v>
      </c>
    </row>
    <row r="226" spans="1:11" ht="12.75">
      <c r="A226" s="27" t="s">
        <v>35</v>
      </c>
      <c r="B226" s="21">
        <v>330</v>
      </c>
      <c r="C226" s="22"/>
      <c r="D226" s="22">
        <v>32</v>
      </c>
      <c r="E226" s="22">
        <v>36</v>
      </c>
      <c r="F226" s="22"/>
      <c r="G226" s="22"/>
      <c r="H226" s="22"/>
      <c r="I226" s="22"/>
      <c r="J226" s="22"/>
      <c r="K226" s="35">
        <f t="shared" si="23"/>
        <v>398</v>
      </c>
    </row>
    <row r="227" spans="1:11" ht="12.75">
      <c r="A227" s="27" t="s">
        <v>36</v>
      </c>
      <c r="B227" s="21"/>
      <c r="C227" s="22"/>
      <c r="D227" s="22"/>
      <c r="E227" s="22"/>
      <c r="F227" s="22"/>
      <c r="G227" s="22"/>
      <c r="H227" s="22"/>
      <c r="I227" s="22"/>
      <c r="J227" s="22"/>
      <c r="K227" s="35">
        <f t="shared" si="23"/>
        <v>0</v>
      </c>
    </row>
    <row r="228" spans="1:11" ht="12.75">
      <c r="A228" s="27" t="s">
        <v>37</v>
      </c>
      <c r="B228" s="21">
        <v>24</v>
      </c>
      <c r="C228" s="22"/>
      <c r="D228" s="22">
        <v>210</v>
      </c>
      <c r="E228" s="22">
        <v>40</v>
      </c>
      <c r="F228" s="22"/>
      <c r="G228" s="22"/>
      <c r="H228" s="22"/>
      <c r="I228" s="22"/>
      <c r="J228" s="22"/>
      <c r="K228" s="35">
        <f t="shared" si="23"/>
        <v>274</v>
      </c>
    </row>
    <row r="229" spans="1:11" ht="12.75">
      <c r="A229" s="33" t="s">
        <v>55</v>
      </c>
      <c r="B229" s="21"/>
      <c r="C229" s="22">
        <v>2</v>
      </c>
      <c r="D229" s="22">
        <v>56</v>
      </c>
      <c r="E229" s="22">
        <v>28</v>
      </c>
      <c r="F229" s="22"/>
      <c r="G229" s="22"/>
      <c r="H229" s="22"/>
      <c r="I229" s="22">
        <v>149</v>
      </c>
      <c r="J229" s="22"/>
      <c r="K229" s="34">
        <f t="shared" si="23"/>
        <v>235</v>
      </c>
    </row>
    <row r="230" spans="1:11" ht="12.75">
      <c r="A230" s="33" t="s">
        <v>56</v>
      </c>
      <c r="B230" s="14">
        <v>5</v>
      </c>
      <c r="C230" s="15"/>
      <c r="D230" s="15">
        <v>5</v>
      </c>
      <c r="E230" s="15"/>
      <c r="F230" s="15"/>
      <c r="G230" s="15"/>
      <c r="H230" s="15"/>
      <c r="I230" s="15"/>
      <c r="J230" s="15"/>
      <c r="K230" s="34">
        <f t="shared" si="23"/>
        <v>10</v>
      </c>
    </row>
    <row r="231" spans="1:11" ht="12.75">
      <c r="A231" s="33" t="s">
        <v>57</v>
      </c>
      <c r="B231" s="25"/>
      <c r="C231" s="25"/>
      <c r="D231" s="25"/>
      <c r="E231" s="25"/>
      <c r="F231" s="25"/>
      <c r="G231" s="25"/>
      <c r="H231" s="25"/>
      <c r="I231" s="25"/>
      <c r="J231" s="25"/>
      <c r="K231" s="34">
        <f t="shared" si="23"/>
        <v>0</v>
      </c>
    </row>
    <row r="232" spans="1:11" ht="12.75">
      <c r="A232" s="33" t="s">
        <v>58</v>
      </c>
      <c r="B232" s="25">
        <v>14</v>
      </c>
      <c r="C232" s="25"/>
      <c r="D232" s="25">
        <v>12</v>
      </c>
      <c r="E232" s="25"/>
      <c r="F232" s="25"/>
      <c r="G232" s="25"/>
      <c r="H232" s="25"/>
      <c r="I232" s="25"/>
      <c r="J232" s="25"/>
      <c r="K232" s="34">
        <f t="shared" si="23"/>
        <v>26</v>
      </c>
    </row>
    <row r="233" spans="1:11" ht="12.75">
      <c r="A233" s="33" t="s">
        <v>59</v>
      </c>
      <c r="B233" s="25">
        <v>24</v>
      </c>
      <c r="C233" s="25"/>
      <c r="D233" s="25"/>
      <c r="E233" s="25"/>
      <c r="F233" s="25"/>
      <c r="G233" s="25"/>
      <c r="H233" s="25"/>
      <c r="I233" s="25"/>
      <c r="J233" s="25"/>
      <c r="K233" s="34">
        <f t="shared" si="23"/>
        <v>24</v>
      </c>
    </row>
    <row r="234" spans="1:11" ht="12.75">
      <c r="A234" s="33" t="s">
        <v>73</v>
      </c>
      <c r="B234" s="25"/>
      <c r="C234" s="25"/>
      <c r="D234" s="25">
        <v>20</v>
      </c>
      <c r="E234" s="25"/>
      <c r="F234" s="25"/>
      <c r="G234" s="25"/>
      <c r="H234" s="25"/>
      <c r="I234" s="25"/>
      <c r="J234" s="25"/>
      <c r="K234" s="34">
        <f t="shared" si="23"/>
        <v>20</v>
      </c>
    </row>
    <row r="235" spans="1:11" ht="12.75">
      <c r="A235" s="25" t="s">
        <v>39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34">
        <f t="shared" si="23"/>
        <v>0</v>
      </c>
    </row>
    <row r="236" spans="1:11" ht="12.75">
      <c r="A236" s="25" t="s">
        <v>40</v>
      </c>
      <c r="B236" s="25"/>
      <c r="C236" s="25"/>
      <c r="D236" s="25">
        <v>8000</v>
      </c>
      <c r="E236" s="25"/>
      <c r="F236" s="25"/>
      <c r="G236" s="25"/>
      <c r="H236" s="25"/>
      <c r="I236" s="25">
        <v>155572</v>
      </c>
      <c r="J236" s="25"/>
      <c r="K236" s="34">
        <f t="shared" si="23"/>
        <v>163572</v>
      </c>
    </row>
    <row r="237" spans="1:11" ht="12.75">
      <c r="A237" s="27" t="s">
        <v>74</v>
      </c>
      <c r="B237" s="25"/>
      <c r="C237" s="25"/>
      <c r="D237" s="25"/>
      <c r="E237" s="25"/>
      <c r="F237" s="25"/>
      <c r="G237" s="25"/>
      <c r="H237" s="25"/>
      <c r="I237" s="25"/>
      <c r="J237" s="25"/>
      <c r="K237" s="34">
        <f t="shared" si="23"/>
        <v>0</v>
      </c>
    </row>
    <row r="239" spans="1:3" ht="12.75">
      <c r="A239" s="72" t="s">
        <v>91</v>
      </c>
      <c r="B239" s="73"/>
      <c r="C239" s="73"/>
    </row>
    <row r="240" spans="1:10" ht="12.75">
      <c r="A240" s="72" t="s">
        <v>92</v>
      </c>
      <c r="B240" s="73"/>
      <c r="C240" s="73"/>
      <c r="J240" t="s">
        <v>75</v>
      </c>
    </row>
    <row r="241" spans="1:10" ht="18.75">
      <c r="A241" s="72" t="s">
        <v>79</v>
      </c>
      <c r="B241" s="73"/>
      <c r="C241" s="73"/>
      <c r="F241" s="4"/>
      <c r="J241" t="s">
        <v>67</v>
      </c>
    </row>
    <row r="242" ht="13.5" thickBot="1"/>
    <row r="243" spans="1:11" ht="15.75">
      <c r="A243" s="6" t="s">
        <v>0</v>
      </c>
      <c r="B243" s="7" t="s">
        <v>51</v>
      </c>
      <c r="C243" s="7" t="s">
        <v>5</v>
      </c>
      <c r="D243" s="7" t="s">
        <v>7</v>
      </c>
      <c r="E243" s="7" t="s">
        <v>2</v>
      </c>
      <c r="F243" s="7" t="s">
        <v>3</v>
      </c>
      <c r="G243" s="7" t="s">
        <v>4</v>
      </c>
      <c r="H243" s="7" t="s">
        <v>52</v>
      </c>
      <c r="I243" s="7" t="s">
        <v>1</v>
      </c>
      <c r="J243" s="7" t="s">
        <v>6</v>
      </c>
      <c r="K243" s="8" t="s">
        <v>8</v>
      </c>
    </row>
    <row r="244" spans="1:11" ht="12.75">
      <c r="A244" s="13" t="s">
        <v>10</v>
      </c>
      <c r="B244" s="21"/>
      <c r="C244" s="22"/>
      <c r="D244" s="22">
        <v>60</v>
      </c>
      <c r="E244" s="22"/>
      <c r="F244" s="22"/>
      <c r="G244" s="22"/>
      <c r="H244" s="22"/>
      <c r="I244" s="22">
        <v>20</v>
      </c>
      <c r="J244" s="22"/>
      <c r="K244" s="34">
        <f aca="true" t="shared" si="24" ref="K244:K281">+B244+C244+D244+E244+F244+G244+H244+I244+J244</f>
        <v>80</v>
      </c>
    </row>
    <row r="245" spans="1:11" ht="12.75">
      <c r="A245" s="20" t="s">
        <v>11</v>
      </c>
      <c r="B245" s="21"/>
      <c r="C245" s="22"/>
      <c r="D245" s="22"/>
      <c r="E245" s="22"/>
      <c r="F245" s="22"/>
      <c r="G245" s="22"/>
      <c r="H245" s="22"/>
      <c r="I245" s="22"/>
      <c r="J245" s="22"/>
      <c r="K245" s="34">
        <f t="shared" si="24"/>
        <v>0</v>
      </c>
    </row>
    <row r="246" spans="1:11" ht="12.75">
      <c r="A246" s="20" t="s">
        <v>54</v>
      </c>
      <c r="B246" s="21">
        <v>450</v>
      </c>
      <c r="C246" s="22"/>
      <c r="D246" s="22"/>
      <c r="E246" s="22">
        <v>104</v>
      </c>
      <c r="F246" s="22">
        <v>105</v>
      </c>
      <c r="G246" s="22"/>
      <c r="H246" s="22"/>
      <c r="I246" s="22"/>
      <c r="J246" s="22"/>
      <c r="K246" s="34">
        <f t="shared" si="24"/>
        <v>659</v>
      </c>
    </row>
    <row r="247" spans="1:11" ht="12.75">
      <c r="A247" s="20" t="s">
        <v>12</v>
      </c>
      <c r="B247" s="21">
        <v>60</v>
      </c>
      <c r="C247" s="22"/>
      <c r="D247" s="22">
        <v>56</v>
      </c>
      <c r="E247" s="22"/>
      <c r="F247" s="22">
        <v>13</v>
      </c>
      <c r="G247" s="22"/>
      <c r="H247" s="22"/>
      <c r="I247" s="22"/>
      <c r="J247" s="22"/>
      <c r="K247" s="34">
        <f t="shared" si="24"/>
        <v>129</v>
      </c>
    </row>
    <row r="248" spans="1:11" ht="12.75">
      <c r="A248" s="20" t="s">
        <v>13</v>
      </c>
      <c r="B248" s="21"/>
      <c r="C248" s="22"/>
      <c r="D248" s="22"/>
      <c r="E248" s="22"/>
      <c r="F248" s="22"/>
      <c r="G248" s="22"/>
      <c r="H248" s="22"/>
      <c r="I248" s="22"/>
      <c r="J248" s="22"/>
      <c r="K248" s="34">
        <f t="shared" si="24"/>
        <v>0</v>
      </c>
    </row>
    <row r="249" spans="1:11" ht="12.75">
      <c r="A249" s="20" t="s">
        <v>14</v>
      </c>
      <c r="B249" s="21">
        <v>1200</v>
      </c>
      <c r="C249" s="22">
        <v>516</v>
      </c>
      <c r="D249" s="22">
        <v>468</v>
      </c>
      <c r="E249" s="22">
        <v>72</v>
      </c>
      <c r="F249" s="22">
        <v>1140</v>
      </c>
      <c r="G249" s="22"/>
      <c r="H249" s="22"/>
      <c r="I249" s="22"/>
      <c r="J249" s="22"/>
      <c r="K249" s="34">
        <f t="shared" si="24"/>
        <v>3396</v>
      </c>
    </row>
    <row r="250" spans="1:11" ht="12.75">
      <c r="A250" s="20" t="s">
        <v>15</v>
      </c>
      <c r="B250" s="21"/>
      <c r="C250" s="22"/>
      <c r="D250" s="22"/>
      <c r="E250" s="22"/>
      <c r="F250" s="22"/>
      <c r="G250" s="22"/>
      <c r="H250" s="22"/>
      <c r="I250" s="22"/>
      <c r="J250" s="22"/>
      <c r="K250" s="34">
        <f t="shared" si="24"/>
        <v>0</v>
      </c>
    </row>
    <row r="251" spans="1:11" ht="12.75">
      <c r="A251" s="20" t="s">
        <v>16</v>
      </c>
      <c r="B251" s="21"/>
      <c r="C251" s="22"/>
      <c r="D251" s="22">
        <v>5</v>
      </c>
      <c r="E251" s="22"/>
      <c r="F251" s="22"/>
      <c r="G251" s="22"/>
      <c r="H251" s="22"/>
      <c r="I251" s="22"/>
      <c r="J251" s="22">
        <v>274</v>
      </c>
      <c r="K251" s="34">
        <f t="shared" si="24"/>
        <v>279</v>
      </c>
    </row>
    <row r="252" spans="1:11" ht="12.75">
      <c r="A252" s="20" t="s">
        <v>17</v>
      </c>
      <c r="B252" s="21"/>
      <c r="C252" s="22"/>
      <c r="D252" s="22">
        <v>532</v>
      </c>
      <c r="E252" s="22"/>
      <c r="F252" s="22"/>
      <c r="G252" s="22">
        <v>7</v>
      </c>
      <c r="H252" s="22"/>
      <c r="I252" s="22"/>
      <c r="J252" s="22"/>
      <c r="K252" s="34">
        <f t="shared" si="24"/>
        <v>539</v>
      </c>
    </row>
    <row r="253" spans="1:11" ht="12.75">
      <c r="A253" s="20" t="s">
        <v>18</v>
      </c>
      <c r="B253" s="21"/>
      <c r="C253" s="22"/>
      <c r="D253" s="22"/>
      <c r="E253" s="22"/>
      <c r="F253" s="22"/>
      <c r="G253" s="22"/>
      <c r="H253" s="22"/>
      <c r="I253" s="22"/>
      <c r="J253" s="22"/>
      <c r="K253" s="34">
        <f t="shared" si="24"/>
        <v>0</v>
      </c>
    </row>
    <row r="254" spans="1:11" ht="12.75">
      <c r="A254" s="20" t="s">
        <v>19</v>
      </c>
      <c r="B254" s="21"/>
      <c r="C254" s="22"/>
      <c r="D254" s="22"/>
      <c r="E254" s="22"/>
      <c r="F254" s="22"/>
      <c r="G254" s="22"/>
      <c r="H254" s="22"/>
      <c r="I254" s="22"/>
      <c r="J254" s="22"/>
      <c r="K254" s="34">
        <f t="shared" si="24"/>
        <v>0</v>
      </c>
    </row>
    <row r="255" spans="1:11" ht="12.75">
      <c r="A255" s="20" t="s">
        <v>20</v>
      </c>
      <c r="B255" s="21"/>
      <c r="C255" s="22"/>
      <c r="D255" s="22">
        <v>600</v>
      </c>
      <c r="E255" s="22">
        <v>50</v>
      </c>
      <c r="F255" s="22"/>
      <c r="G255" s="22"/>
      <c r="H255" s="22"/>
      <c r="I255" s="22">
        <v>1449</v>
      </c>
      <c r="J255" s="22">
        <v>1325</v>
      </c>
      <c r="K255" s="34">
        <f t="shared" si="24"/>
        <v>3424</v>
      </c>
    </row>
    <row r="256" spans="1:11" ht="12.75">
      <c r="A256" s="20" t="s">
        <v>21</v>
      </c>
      <c r="B256" s="21"/>
      <c r="C256" s="22">
        <v>270</v>
      </c>
      <c r="D256" s="22">
        <v>47745</v>
      </c>
      <c r="E256" s="22"/>
      <c r="F256" s="22"/>
      <c r="G256" s="22"/>
      <c r="H256" s="22"/>
      <c r="I256" s="22"/>
      <c r="J256" s="22"/>
      <c r="K256" s="34">
        <f t="shared" si="24"/>
        <v>48015</v>
      </c>
    </row>
    <row r="257" spans="1:11" ht="12.75">
      <c r="A257" s="20" t="s">
        <v>22</v>
      </c>
      <c r="B257" s="21"/>
      <c r="C257" s="22"/>
      <c r="D257" s="22"/>
      <c r="E257" s="22"/>
      <c r="F257" s="22"/>
      <c r="G257" s="22"/>
      <c r="H257" s="22"/>
      <c r="I257" s="22"/>
      <c r="J257" s="22"/>
      <c r="K257" s="34">
        <f t="shared" si="24"/>
        <v>0</v>
      </c>
    </row>
    <row r="258" spans="1:11" ht="12.75">
      <c r="A258" s="20" t="s">
        <v>23</v>
      </c>
      <c r="B258" s="21"/>
      <c r="C258" s="22"/>
      <c r="D258" s="22"/>
      <c r="E258" s="22"/>
      <c r="F258" s="22"/>
      <c r="G258" s="22"/>
      <c r="H258" s="22"/>
      <c r="I258" s="22"/>
      <c r="J258" s="22"/>
      <c r="K258" s="34">
        <f t="shared" si="24"/>
        <v>0</v>
      </c>
    </row>
    <row r="259" spans="1:11" ht="12.75">
      <c r="A259" s="20" t="s">
        <v>24</v>
      </c>
      <c r="B259" s="21"/>
      <c r="C259" s="22"/>
      <c r="D259" s="22">
        <v>45</v>
      </c>
      <c r="E259" s="22"/>
      <c r="F259" s="22"/>
      <c r="G259" s="22"/>
      <c r="H259" s="22"/>
      <c r="I259" s="22"/>
      <c r="J259" s="22"/>
      <c r="K259" s="34">
        <f t="shared" si="24"/>
        <v>45</v>
      </c>
    </row>
    <row r="260" spans="1:11" ht="12.75">
      <c r="A260" s="23" t="s">
        <v>25</v>
      </c>
      <c r="B260" s="21">
        <v>90</v>
      </c>
      <c r="C260" s="22"/>
      <c r="D260" s="22"/>
      <c r="E260" s="22"/>
      <c r="F260" s="22">
        <v>60</v>
      </c>
      <c r="G260" s="22"/>
      <c r="H260" s="22"/>
      <c r="I260" s="22"/>
      <c r="J260" s="22"/>
      <c r="K260" s="34">
        <f t="shared" si="24"/>
        <v>150</v>
      </c>
    </row>
    <row r="261" spans="1:11" ht="12.75">
      <c r="A261" s="20" t="s">
        <v>26</v>
      </c>
      <c r="B261" s="21">
        <v>4</v>
      </c>
      <c r="C261" s="22"/>
      <c r="D261" s="22"/>
      <c r="E261" s="22">
        <v>7</v>
      </c>
      <c r="F261" s="22"/>
      <c r="G261" s="22"/>
      <c r="H261" s="22"/>
      <c r="I261" s="22"/>
      <c r="J261" s="22"/>
      <c r="K261" s="34">
        <f t="shared" si="24"/>
        <v>11</v>
      </c>
    </row>
    <row r="262" spans="1:11" ht="12.75">
      <c r="A262" s="20" t="s">
        <v>27</v>
      </c>
      <c r="B262" s="21"/>
      <c r="C262" s="22">
        <v>27</v>
      </c>
      <c r="D262" s="22">
        <v>5675</v>
      </c>
      <c r="E262" s="22">
        <v>4375</v>
      </c>
      <c r="F262" s="22">
        <v>413</v>
      </c>
      <c r="G262" s="22"/>
      <c r="H262" s="22"/>
      <c r="I262" s="22">
        <v>5698</v>
      </c>
      <c r="J262" s="22">
        <v>1250</v>
      </c>
      <c r="K262" s="34">
        <f t="shared" si="24"/>
        <v>17438</v>
      </c>
    </row>
    <row r="263" spans="1:11" ht="12.75">
      <c r="A263" s="20" t="s">
        <v>28</v>
      </c>
      <c r="B263" s="21">
        <v>30</v>
      </c>
      <c r="C263" s="22"/>
      <c r="D263" s="22">
        <v>72</v>
      </c>
      <c r="E263" s="22">
        <v>75</v>
      </c>
      <c r="F263" s="22">
        <v>275</v>
      </c>
      <c r="G263" s="22"/>
      <c r="H263" s="22"/>
      <c r="I263" s="22"/>
      <c r="J263" s="22"/>
      <c r="K263" s="34">
        <f t="shared" si="24"/>
        <v>452</v>
      </c>
    </row>
    <row r="264" spans="1:11" ht="12.75">
      <c r="A264" s="20" t="s">
        <v>29</v>
      </c>
      <c r="B264" s="21"/>
      <c r="C264" s="22">
        <v>88</v>
      </c>
      <c r="D264" s="22">
        <v>5250</v>
      </c>
      <c r="E264" s="22">
        <v>255</v>
      </c>
      <c r="F264" s="22">
        <v>240</v>
      </c>
      <c r="G264" s="22"/>
      <c r="H264" s="22"/>
      <c r="I264" s="22">
        <v>346</v>
      </c>
      <c r="J264" s="22">
        <v>410</v>
      </c>
      <c r="K264" s="34">
        <f t="shared" si="24"/>
        <v>6589</v>
      </c>
    </row>
    <row r="265" spans="1:11" ht="12.75">
      <c r="A265" s="20" t="s">
        <v>30</v>
      </c>
      <c r="B265" s="21">
        <v>490</v>
      </c>
      <c r="C265" s="22"/>
      <c r="D265" s="22">
        <v>490</v>
      </c>
      <c r="E265" s="22">
        <v>26</v>
      </c>
      <c r="F265" s="22">
        <v>630</v>
      </c>
      <c r="G265" s="22"/>
      <c r="H265" s="22"/>
      <c r="I265" s="22"/>
      <c r="J265" s="22"/>
      <c r="K265" s="34">
        <f t="shared" si="24"/>
        <v>1636</v>
      </c>
    </row>
    <row r="266" spans="1:11" ht="12.75">
      <c r="A266" s="24" t="s">
        <v>31</v>
      </c>
      <c r="B266" s="21">
        <v>340</v>
      </c>
      <c r="C266" s="22">
        <v>50</v>
      </c>
      <c r="D266" s="22">
        <v>3212</v>
      </c>
      <c r="E266" s="22">
        <v>264</v>
      </c>
      <c r="F266" s="22">
        <v>868</v>
      </c>
      <c r="G266" s="22"/>
      <c r="H266" s="22"/>
      <c r="I266" s="22">
        <v>268</v>
      </c>
      <c r="J266" s="22">
        <v>532</v>
      </c>
      <c r="K266" s="34">
        <f t="shared" si="24"/>
        <v>5534</v>
      </c>
    </row>
    <row r="267" spans="1:11" ht="12.75">
      <c r="A267" s="25" t="s">
        <v>32</v>
      </c>
      <c r="B267" s="21"/>
      <c r="C267" s="22"/>
      <c r="D267" s="22">
        <v>42</v>
      </c>
      <c r="E267" s="22"/>
      <c r="F267" s="22"/>
      <c r="G267" s="22"/>
      <c r="H267" s="22"/>
      <c r="I267" s="22"/>
      <c r="J267" s="22"/>
      <c r="K267" s="34">
        <f t="shared" si="24"/>
        <v>42</v>
      </c>
    </row>
    <row r="268" spans="1:11" ht="12.75">
      <c r="A268" s="27" t="s">
        <v>33</v>
      </c>
      <c r="B268" s="14">
        <v>240</v>
      </c>
      <c r="C268" s="15"/>
      <c r="D268" s="15">
        <v>72</v>
      </c>
      <c r="E268" s="15">
        <v>16</v>
      </c>
      <c r="F268" s="15"/>
      <c r="G268" s="15"/>
      <c r="H268" s="15"/>
      <c r="I268" s="15"/>
      <c r="J268" s="15"/>
      <c r="K268" s="34">
        <f t="shared" si="24"/>
        <v>328</v>
      </c>
    </row>
    <row r="269" spans="1:11" ht="12.75">
      <c r="A269" s="27" t="s">
        <v>34</v>
      </c>
      <c r="B269" s="21">
        <v>105</v>
      </c>
      <c r="C269" s="22"/>
      <c r="D269" s="22">
        <v>64</v>
      </c>
      <c r="E269" s="22">
        <v>45</v>
      </c>
      <c r="F269" s="22"/>
      <c r="G269" s="22"/>
      <c r="H269" s="22"/>
      <c r="I269" s="22"/>
      <c r="J269" s="22"/>
      <c r="K269" s="35">
        <f t="shared" si="24"/>
        <v>214</v>
      </c>
    </row>
    <row r="270" spans="1:11" ht="12.75">
      <c r="A270" s="27" t="s">
        <v>35</v>
      </c>
      <c r="B270" s="21">
        <v>600</v>
      </c>
      <c r="C270" s="22"/>
      <c r="D270" s="22">
        <v>32</v>
      </c>
      <c r="E270" s="22">
        <v>36</v>
      </c>
      <c r="F270" s="22"/>
      <c r="G270" s="22"/>
      <c r="H270" s="22"/>
      <c r="I270" s="22"/>
      <c r="J270" s="22"/>
      <c r="K270" s="35">
        <f t="shared" si="24"/>
        <v>668</v>
      </c>
    </row>
    <row r="271" spans="1:11" ht="12.75">
      <c r="A271" s="27" t="s">
        <v>36</v>
      </c>
      <c r="B271" s="21"/>
      <c r="C271" s="22"/>
      <c r="D271" s="22"/>
      <c r="E271" s="22"/>
      <c r="F271" s="22"/>
      <c r="G271" s="22"/>
      <c r="H271" s="22"/>
      <c r="I271" s="22"/>
      <c r="J271" s="22"/>
      <c r="K271" s="35">
        <f t="shared" si="24"/>
        <v>0</v>
      </c>
    </row>
    <row r="272" spans="1:11" ht="12.75">
      <c r="A272" s="27" t="s">
        <v>37</v>
      </c>
      <c r="B272" s="21">
        <v>32</v>
      </c>
      <c r="C272" s="22"/>
      <c r="D272" s="22">
        <v>198</v>
      </c>
      <c r="E272" s="22">
        <v>48</v>
      </c>
      <c r="F272" s="22"/>
      <c r="G272" s="22"/>
      <c r="H272" s="22"/>
      <c r="I272" s="22">
        <v>28</v>
      </c>
      <c r="J272" s="22"/>
      <c r="K272" s="35">
        <f t="shared" si="24"/>
        <v>306</v>
      </c>
    </row>
    <row r="273" spans="1:11" ht="12.75">
      <c r="A273" s="33" t="s">
        <v>55</v>
      </c>
      <c r="B273" s="21"/>
      <c r="C273" s="22"/>
      <c r="D273" s="22">
        <v>210</v>
      </c>
      <c r="E273" s="22">
        <v>16</v>
      </c>
      <c r="F273" s="22"/>
      <c r="G273" s="22"/>
      <c r="H273" s="22"/>
      <c r="I273" s="22">
        <v>25</v>
      </c>
      <c r="J273" s="22"/>
      <c r="K273" s="35">
        <f t="shared" si="24"/>
        <v>251</v>
      </c>
    </row>
    <row r="274" spans="1:11" ht="12.75">
      <c r="A274" s="33" t="s">
        <v>56</v>
      </c>
      <c r="B274" s="14">
        <v>6</v>
      </c>
      <c r="C274" s="15"/>
      <c r="D274" s="15">
        <v>10</v>
      </c>
      <c r="E274" s="15"/>
      <c r="F274" s="15"/>
      <c r="G274" s="15"/>
      <c r="H274" s="15"/>
      <c r="I274" s="15"/>
      <c r="J274" s="15"/>
      <c r="K274" s="34">
        <f t="shared" si="24"/>
        <v>16</v>
      </c>
    </row>
    <row r="275" spans="1:11" ht="12.75">
      <c r="A275" s="54" t="s">
        <v>57</v>
      </c>
      <c r="B275" s="25">
        <v>12</v>
      </c>
      <c r="C275" s="25"/>
      <c r="D275" s="25"/>
      <c r="E275" s="25"/>
      <c r="F275" s="25"/>
      <c r="G275" s="25"/>
      <c r="H275" s="25"/>
      <c r="I275" s="25"/>
      <c r="J275" s="25"/>
      <c r="K275" s="34">
        <f t="shared" si="24"/>
        <v>12</v>
      </c>
    </row>
    <row r="276" spans="1:11" ht="12.75">
      <c r="A276" s="54" t="s">
        <v>58</v>
      </c>
      <c r="B276" s="25">
        <v>14</v>
      </c>
      <c r="C276" s="25"/>
      <c r="D276" s="25">
        <v>30</v>
      </c>
      <c r="E276" s="25"/>
      <c r="F276" s="25"/>
      <c r="G276" s="25"/>
      <c r="H276" s="25"/>
      <c r="I276" s="25"/>
      <c r="J276" s="25"/>
      <c r="K276" s="34">
        <f t="shared" si="24"/>
        <v>44</v>
      </c>
    </row>
    <row r="277" spans="1:11" ht="12.75">
      <c r="A277" s="54" t="s">
        <v>59</v>
      </c>
      <c r="B277" s="25">
        <v>24</v>
      </c>
      <c r="C277" s="25"/>
      <c r="D277" s="25"/>
      <c r="E277" s="25"/>
      <c r="F277" s="25"/>
      <c r="G277" s="25"/>
      <c r="H277" s="25"/>
      <c r="I277" s="25"/>
      <c r="J277" s="25"/>
      <c r="K277" s="34">
        <f t="shared" si="24"/>
        <v>24</v>
      </c>
    </row>
    <row r="278" spans="1:11" ht="12.75">
      <c r="A278" s="54" t="s">
        <v>73</v>
      </c>
      <c r="B278" s="25"/>
      <c r="C278" s="25"/>
      <c r="D278" s="25"/>
      <c r="E278" s="25"/>
      <c r="F278" s="25"/>
      <c r="G278" s="25"/>
      <c r="H278" s="25"/>
      <c r="I278" s="25"/>
      <c r="J278" s="25"/>
      <c r="K278" s="34">
        <f t="shared" si="24"/>
        <v>0</v>
      </c>
    </row>
    <row r="279" spans="1:11" ht="12.75">
      <c r="A279" s="55" t="s">
        <v>39</v>
      </c>
      <c r="B279" s="25"/>
      <c r="C279" s="25"/>
      <c r="D279" s="25"/>
      <c r="E279" s="25"/>
      <c r="F279" s="25"/>
      <c r="G279" s="25"/>
      <c r="H279" s="25"/>
      <c r="I279" s="25">
        <v>45</v>
      </c>
      <c r="J279" s="25"/>
      <c r="K279" s="34">
        <f t="shared" si="24"/>
        <v>45</v>
      </c>
    </row>
    <row r="280" spans="1:11" ht="12.75">
      <c r="A280" s="25" t="s">
        <v>40</v>
      </c>
      <c r="B280" s="25"/>
      <c r="C280" s="25"/>
      <c r="D280" s="25"/>
      <c r="E280" s="25"/>
      <c r="F280" s="25">
        <v>12803</v>
      </c>
      <c r="G280" s="25"/>
      <c r="H280" s="25"/>
      <c r="I280" s="25"/>
      <c r="J280" s="25"/>
      <c r="K280" s="34">
        <f t="shared" si="24"/>
        <v>12803</v>
      </c>
    </row>
    <row r="281" spans="1:11" ht="12.75">
      <c r="A281" s="27" t="s">
        <v>74</v>
      </c>
      <c r="B281" s="25"/>
      <c r="C281" s="25"/>
      <c r="D281" s="25">
        <v>65</v>
      </c>
      <c r="E281" s="25"/>
      <c r="F281" s="25"/>
      <c r="G281" s="25"/>
      <c r="H281" s="25"/>
      <c r="I281" s="25"/>
      <c r="J281" s="25"/>
      <c r="K281" s="34">
        <f t="shared" si="24"/>
        <v>65</v>
      </c>
    </row>
    <row r="284" spans="1:3" ht="12.75">
      <c r="A284" s="72" t="s">
        <v>91</v>
      </c>
      <c r="B284" s="73"/>
      <c r="C284" s="73"/>
    </row>
    <row r="285" spans="1:10" ht="18.75">
      <c r="A285" s="72" t="s">
        <v>92</v>
      </c>
      <c r="B285" s="73"/>
      <c r="C285" s="73"/>
      <c r="F285" s="4"/>
      <c r="J285" t="s">
        <v>75</v>
      </c>
    </row>
    <row r="286" spans="1:10" ht="12.75">
      <c r="A286" s="72" t="s">
        <v>79</v>
      </c>
      <c r="B286" s="73"/>
      <c r="C286" s="73"/>
      <c r="J286" t="s">
        <v>61</v>
      </c>
    </row>
    <row r="288" ht="13.5" thickBot="1"/>
    <row r="289" spans="1:11" ht="15.75">
      <c r="A289" s="6" t="s">
        <v>0</v>
      </c>
      <c r="B289" s="7" t="s">
        <v>51</v>
      </c>
      <c r="C289" s="7" t="s">
        <v>5</v>
      </c>
      <c r="D289" s="7" t="s">
        <v>7</v>
      </c>
      <c r="E289" s="7" t="s">
        <v>2</v>
      </c>
      <c r="F289" s="7" t="s">
        <v>3</v>
      </c>
      <c r="G289" s="7" t="s">
        <v>4</v>
      </c>
      <c r="H289" s="7" t="s">
        <v>52</v>
      </c>
      <c r="I289" s="7" t="s">
        <v>1</v>
      </c>
      <c r="J289" s="7" t="s">
        <v>6</v>
      </c>
      <c r="K289" s="8" t="s">
        <v>8</v>
      </c>
    </row>
    <row r="290" spans="1:11" ht="12.75">
      <c r="A290" s="13" t="s">
        <v>10</v>
      </c>
      <c r="B290" s="21"/>
      <c r="C290" s="22">
        <v>4</v>
      </c>
      <c r="D290" s="22">
        <v>718</v>
      </c>
      <c r="E290" s="22"/>
      <c r="F290" s="22"/>
      <c r="G290" s="22"/>
      <c r="H290" s="22"/>
      <c r="I290" s="22">
        <v>62</v>
      </c>
      <c r="J290" s="22"/>
      <c r="K290" s="34">
        <f aca="true" t="shared" si="25" ref="K290:K326">+B290+C290+D290+E290+F290+G290+H290+I290+J290</f>
        <v>784</v>
      </c>
    </row>
    <row r="291" spans="1:11" ht="12.75">
      <c r="A291" s="20" t="s">
        <v>11</v>
      </c>
      <c r="B291" s="21"/>
      <c r="C291" s="22"/>
      <c r="D291" s="22"/>
      <c r="E291" s="22"/>
      <c r="F291" s="22"/>
      <c r="G291" s="22"/>
      <c r="H291" s="22"/>
      <c r="I291" s="22"/>
      <c r="J291" s="22"/>
      <c r="K291" s="34">
        <f t="shared" si="25"/>
        <v>0</v>
      </c>
    </row>
    <row r="292" spans="1:11" ht="12.75">
      <c r="A292" s="20" t="s">
        <v>54</v>
      </c>
      <c r="B292" s="21">
        <v>720</v>
      </c>
      <c r="C292" s="22"/>
      <c r="D292" s="22"/>
      <c r="E292" s="22">
        <v>152</v>
      </c>
      <c r="F292" s="22">
        <v>136</v>
      </c>
      <c r="G292" s="22">
        <v>96</v>
      </c>
      <c r="H292" s="22"/>
      <c r="I292" s="22"/>
      <c r="J292" s="22"/>
      <c r="K292" s="34">
        <f t="shared" si="25"/>
        <v>1104</v>
      </c>
    </row>
    <row r="293" spans="1:11" ht="12.75">
      <c r="A293" s="20" t="s">
        <v>12</v>
      </c>
      <c r="B293" s="21">
        <v>120</v>
      </c>
      <c r="C293" s="22">
        <v>0.35</v>
      </c>
      <c r="D293" s="22">
        <v>54</v>
      </c>
      <c r="E293" s="22">
        <v>8</v>
      </c>
      <c r="F293" s="22">
        <v>6</v>
      </c>
      <c r="G293" s="22">
        <v>2</v>
      </c>
      <c r="H293" s="22"/>
      <c r="I293" s="22"/>
      <c r="J293" s="22"/>
      <c r="K293" s="34">
        <f t="shared" si="25"/>
        <v>190.35</v>
      </c>
    </row>
    <row r="294" spans="1:11" ht="12.75">
      <c r="A294" s="20" t="s">
        <v>13</v>
      </c>
      <c r="B294" s="21"/>
      <c r="C294" s="22"/>
      <c r="D294" s="22"/>
      <c r="E294" s="22"/>
      <c r="F294" s="22"/>
      <c r="G294" s="22"/>
      <c r="H294" s="22"/>
      <c r="I294" s="22"/>
      <c r="J294" s="22"/>
      <c r="K294" s="34">
        <f t="shared" si="25"/>
        <v>0</v>
      </c>
    </row>
    <row r="295" spans="1:11" ht="12.75">
      <c r="A295" s="20" t="s">
        <v>14</v>
      </c>
      <c r="B295" s="21">
        <v>840</v>
      </c>
      <c r="C295" s="22">
        <v>252</v>
      </c>
      <c r="D295" s="22">
        <v>276</v>
      </c>
      <c r="E295" s="22">
        <v>120</v>
      </c>
      <c r="F295" s="22">
        <v>972</v>
      </c>
      <c r="G295" s="22"/>
      <c r="H295" s="22"/>
      <c r="I295" s="22"/>
      <c r="J295" s="22"/>
      <c r="K295" s="34">
        <f t="shared" si="25"/>
        <v>2460</v>
      </c>
    </row>
    <row r="296" spans="1:11" ht="12.75">
      <c r="A296" s="20" t="s">
        <v>15</v>
      </c>
      <c r="B296" s="21"/>
      <c r="C296" s="22"/>
      <c r="D296" s="22"/>
      <c r="E296" s="22"/>
      <c r="F296" s="22"/>
      <c r="G296" s="22"/>
      <c r="H296" s="22"/>
      <c r="I296" s="22"/>
      <c r="J296" s="22"/>
      <c r="K296" s="34">
        <f t="shared" si="25"/>
        <v>0</v>
      </c>
    </row>
    <row r="297" spans="1:11" ht="12.75">
      <c r="A297" s="20" t="s">
        <v>16</v>
      </c>
      <c r="B297" s="21"/>
      <c r="C297" s="22">
        <v>18</v>
      </c>
      <c r="D297" s="22">
        <v>6</v>
      </c>
      <c r="E297" s="22"/>
      <c r="F297" s="22"/>
      <c r="G297" s="22"/>
      <c r="H297" s="22"/>
      <c r="I297" s="22"/>
      <c r="J297" s="22">
        <v>90</v>
      </c>
      <c r="K297" s="34">
        <f t="shared" si="25"/>
        <v>114</v>
      </c>
    </row>
    <row r="298" spans="1:11" ht="12.75">
      <c r="A298" s="20" t="s">
        <v>17</v>
      </c>
      <c r="B298" s="21"/>
      <c r="C298" s="22"/>
      <c r="D298" s="22">
        <v>448</v>
      </c>
      <c r="E298" s="22"/>
      <c r="F298" s="22"/>
      <c r="G298" s="22">
        <v>50</v>
      </c>
      <c r="H298" s="22"/>
      <c r="I298" s="22"/>
      <c r="J298" s="22"/>
      <c r="K298" s="34">
        <f t="shared" si="25"/>
        <v>498</v>
      </c>
    </row>
    <row r="299" spans="1:11" ht="12.75">
      <c r="A299" s="20" t="s">
        <v>18</v>
      </c>
      <c r="B299" s="21"/>
      <c r="C299" s="22"/>
      <c r="D299" s="22"/>
      <c r="E299" s="22"/>
      <c r="F299" s="22"/>
      <c r="G299" s="22"/>
      <c r="H299" s="22"/>
      <c r="I299" s="22"/>
      <c r="J299" s="22"/>
      <c r="K299" s="34">
        <f t="shared" si="25"/>
        <v>0</v>
      </c>
    </row>
    <row r="300" spans="1:11" ht="12.75">
      <c r="A300" s="20" t="s">
        <v>19</v>
      </c>
      <c r="B300" s="21"/>
      <c r="C300" s="22"/>
      <c r="D300" s="22"/>
      <c r="E300" s="22"/>
      <c r="F300" s="22"/>
      <c r="G300" s="22"/>
      <c r="H300" s="22"/>
      <c r="I300" s="22"/>
      <c r="J300" s="22"/>
      <c r="K300" s="34">
        <f t="shared" si="25"/>
        <v>0</v>
      </c>
    </row>
    <row r="301" spans="1:11" ht="12.75">
      <c r="A301" s="20" t="s">
        <v>20</v>
      </c>
      <c r="B301" s="21"/>
      <c r="C301" s="22"/>
      <c r="D301" s="22">
        <v>450</v>
      </c>
      <c r="E301" s="22"/>
      <c r="F301" s="22">
        <v>90</v>
      </c>
      <c r="G301" s="22"/>
      <c r="H301" s="22"/>
      <c r="I301" s="22">
        <v>968</v>
      </c>
      <c r="J301" s="22"/>
      <c r="K301" s="34">
        <f t="shared" si="25"/>
        <v>1508</v>
      </c>
    </row>
    <row r="302" spans="1:11" ht="12.75">
      <c r="A302" s="20" t="s">
        <v>21</v>
      </c>
      <c r="B302" s="21"/>
      <c r="C302" s="22">
        <v>428</v>
      </c>
      <c r="D302" s="22">
        <v>24795</v>
      </c>
      <c r="E302" s="22"/>
      <c r="F302" s="22"/>
      <c r="G302" s="22"/>
      <c r="H302" s="22"/>
      <c r="I302" s="22"/>
      <c r="J302" s="22"/>
      <c r="K302" s="34">
        <f t="shared" si="25"/>
        <v>25223</v>
      </c>
    </row>
    <row r="303" spans="1:11" ht="12.75">
      <c r="A303" s="20" t="s">
        <v>22</v>
      </c>
      <c r="B303" s="21"/>
      <c r="C303" s="22"/>
      <c r="D303" s="22"/>
      <c r="E303" s="22"/>
      <c r="F303" s="22"/>
      <c r="G303" s="22"/>
      <c r="H303" s="22"/>
      <c r="I303" s="22"/>
      <c r="J303" s="22"/>
      <c r="K303" s="34">
        <f t="shared" si="25"/>
        <v>0</v>
      </c>
    </row>
    <row r="304" spans="1:11" ht="12.75">
      <c r="A304" s="20" t="s">
        <v>23</v>
      </c>
      <c r="B304" s="21"/>
      <c r="C304" s="22"/>
      <c r="D304" s="22"/>
      <c r="E304" s="22"/>
      <c r="F304" s="22"/>
      <c r="G304" s="22"/>
      <c r="H304" s="22"/>
      <c r="I304" s="22"/>
      <c r="J304" s="22"/>
      <c r="K304" s="34">
        <f t="shared" si="25"/>
        <v>0</v>
      </c>
    </row>
    <row r="305" spans="1:11" ht="12.75">
      <c r="A305" s="20" t="s">
        <v>24</v>
      </c>
      <c r="B305" s="21"/>
      <c r="C305" s="22"/>
      <c r="D305" s="22"/>
      <c r="E305" s="22"/>
      <c r="F305" s="22"/>
      <c r="G305" s="22">
        <v>12</v>
      </c>
      <c r="H305" s="22"/>
      <c r="I305" s="22"/>
      <c r="J305" s="22"/>
      <c r="K305" s="34">
        <f t="shared" si="25"/>
        <v>12</v>
      </c>
    </row>
    <row r="306" spans="1:11" ht="12.75">
      <c r="A306" s="23" t="s">
        <v>25</v>
      </c>
      <c r="B306" s="21">
        <v>150</v>
      </c>
      <c r="C306" s="22"/>
      <c r="D306" s="22"/>
      <c r="E306" s="22"/>
      <c r="F306" s="22">
        <v>240</v>
      </c>
      <c r="G306" s="22"/>
      <c r="H306" s="22"/>
      <c r="I306" s="22"/>
      <c r="J306" s="22"/>
      <c r="K306" s="34">
        <f t="shared" si="25"/>
        <v>390</v>
      </c>
    </row>
    <row r="307" spans="1:11" ht="12.75">
      <c r="A307" s="20" t="s">
        <v>26</v>
      </c>
      <c r="B307" s="21">
        <v>4</v>
      </c>
      <c r="C307" s="22"/>
      <c r="D307" s="22">
        <v>49</v>
      </c>
      <c r="E307" s="22">
        <v>7</v>
      </c>
      <c r="F307" s="22"/>
      <c r="G307" s="22"/>
      <c r="H307" s="22"/>
      <c r="I307" s="22"/>
      <c r="J307" s="22"/>
      <c r="K307" s="34">
        <f t="shared" si="25"/>
        <v>60</v>
      </c>
    </row>
    <row r="308" spans="1:11" ht="12.75">
      <c r="A308" s="20" t="s">
        <v>27</v>
      </c>
      <c r="B308" s="21"/>
      <c r="C308" s="22"/>
      <c r="D308" s="22">
        <v>5275</v>
      </c>
      <c r="E308" s="22">
        <v>5000</v>
      </c>
      <c r="F308" s="22">
        <v>725</v>
      </c>
      <c r="G308" s="22"/>
      <c r="H308" s="22"/>
      <c r="I308" s="22">
        <v>1520</v>
      </c>
      <c r="J308" s="22">
        <v>425</v>
      </c>
      <c r="K308" s="34">
        <f t="shared" si="25"/>
        <v>12945</v>
      </c>
    </row>
    <row r="309" spans="1:11" ht="12.75">
      <c r="A309" s="20" t="s">
        <v>28</v>
      </c>
      <c r="B309" s="21">
        <v>60</v>
      </c>
      <c r="C309" s="22"/>
      <c r="D309" s="22">
        <v>48</v>
      </c>
      <c r="E309" s="22">
        <v>45</v>
      </c>
      <c r="F309" s="22">
        <v>425</v>
      </c>
      <c r="G309" s="22"/>
      <c r="H309" s="22"/>
      <c r="I309" s="22"/>
      <c r="J309" s="22"/>
      <c r="K309" s="34">
        <f t="shared" si="25"/>
        <v>578</v>
      </c>
    </row>
    <row r="310" spans="1:11" ht="12.75">
      <c r="A310" s="20" t="s">
        <v>29</v>
      </c>
      <c r="B310" s="21"/>
      <c r="C310" s="22">
        <v>110</v>
      </c>
      <c r="D310" s="22">
        <v>8365</v>
      </c>
      <c r="E310" s="22">
        <v>225</v>
      </c>
      <c r="F310" s="22">
        <v>220</v>
      </c>
      <c r="G310" s="22">
        <v>15</v>
      </c>
      <c r="H310" s="22">
        <v>40</v>
      </c>
      <c r="I310" s="22">
        <v>1158</v>
      </c>
      <c r="J310" s="22">
        <v>54</v>
      </c>
      <c r="K310" s="34">
        <f t="shared" si="25"/>
        <v>10187</v>
      </c>
    </row>
    <row r="311" spans="1:11" ht="12.75">
      <c r="A311" s="20" t="s">
        <v>30</v>
      </c>
      <c r="B311" s="21">
        <v>686</v>
      </c>
      <c r="C311" s="22"/>
      <c r="D311" s="22">
        <v>490</v>
      </c>
      <c r="E311" s="22">
        <v>100</v>
      </c>
      <c r="F311" s="22">
        <v>560</v>
      </c>
      <c r="G311" s="22"/>
      <c r="H311" s="22"/>
      <c r="I311" s="22"/>
      <c r="J311" s="22"/>
      <c r="K311" s="34">
        <f t="shared" si="25"/>
        <v>1836</v>
      </c>
    </row>
    <row r="312" spans="1:11" ht="12.75">
      <c r="A312" s="24" t="s">
        <v>31</v>
      </c>
      <c r="B312" s="21">
        <v>380</v>
      </c>
      <c r="C312" s="22">
        <v>250</v>
      </c>
      <c r="D312" s="22">
        <v>3432</v>
      </c>
      <c r="E312" s="22">
        <v>396</v>
      </c>
      <c r="F312" s="22">
        <v>1148</v>
      </c>
      <c r="G312" s="22"/>
      <c r="H312" s="22"/>
      <c r="I312" s="22">
        <v>218</v>
      </c>
      <c r="J312" s="22">
        <v>36</v>
      </c>
      <c r="K312" s="34">
        <f t="shared" si="25"/>
        <v>5860</v>
      </c>
    </row>
    <row r="313" spans="1:11" ht="12.75">
      <c r="A313" s="25" t="s">
        <v>32</v>
      </c>
      <c r="B313" s="21"/>
      <c r="C313" s="22"/>
      <c r="D313" s="22">
        <v>28</v>
      </c>
      <c r="E313" s="22"/>
      <c r="F313" s="22"/>
      <c r="G313" s="22"/>
      <c r="H313" s="22"/>
      <c r="I313" s="22"/>
      <c r="J313" s="22"/>
      <c r="K313" s="34">
        <f t="shared" si="25"/>
        <v>28</v>
      </c>
    </row>
    <row r="314" spans="1:11" ht="12.75">
      <c r="A314" s="27" t="s">
        <v>33</v>
      </c>
      <c r="B314" s="14">
        <v>384</v>
      </c>
      <c r="C314" s="15"/>
      <c r="D314" s="15">
        <v>48</v>
      </c>
      <c r="E314" s="15">
        <v>32</v>
      </c>
      <c r="F314" s="15"/>
      <c r="G314" s="15"/>
      <c r="H314" s="15"/>
      <c r="I314" s="15"/>
      <c r="J314" s="15"/>
      <c r="K314" s="34">
        <f t="shared" si="25"/>
        <v>464</v>
      </c>
    </row>
    <row r="315" spans="1:11" ht="12.75">
      <c r="A315" s="27" t="s">
        <v>34</v>
      </c>
      <c r="B315" s="21">
        <v>120</v>
      </c>
      <c r="C315" s="22"/>
      <c r="D315" s="22">
        <v>40</v>
      </c>
      <c r="E315" s="22">
        <v>30</v>
      </c>
      <c r="F315" s="22"/>
      <c r="G315" s="22"/>
      <c r="H315" s="22"/>
      <c r="I315" s="22"/>
      <c r="J315" s="22"/>
      <c r="K315" s="35">
        <f t="shared" si="25"/>
        <v>190</v>
      </c>
    </row>
    <row r="316" spans="1:11" ht="12.75">
      <c r="A316" s="27" t="s">
        <v>35</v>
      </c>
      <c r="B316" s="21">
        <v>420</v>
      </c>
      <c r="C316" s="22"/>
      <c r="D316" s="22">
        <v>32</v>
      </c>
      <c r="E316" s="22">
        <v>35</v>
      </c>
      <c r="F316" s="22"/>
      <c r="G316" s="22"/>
      <c r="H316" s="22"/>
      <c r="I316" s="22"/>
      <c r="J316" s="22"/>
      <c r="K316" s="35">
        <f t="shared" si="25"/>
        <v>487</v>
      </c>
    </row>
    <row r="317" spans="1:11" ht="12.75">
      <c r="A317" s="27" t="s">
        <v>36</v>
      </c>
      <c r="B317" s="21"/>
      <c r="C317" s="22"/>
      <c r="D317" s="22"/>
      <c r="E317" s="22"/>
      <c r="F317" s="22"/>
      <c r="G317" s="22"/>
      <c r="H317" s="22"/>
      <c r="I317" s="22"/>
      <c r="J317" s="22"/>
      <c r="K317" s="35">
        <f t="shared" si="25"/>
        <v>0</v>
      </c>
    </row>
    <row r="318" spans="1:11" ht="12.75">
      <c r="A318" s="27" t="s">
        <v>37</v>
      </c>
      <c r="B318" s="21">
        <v>32</v>
      </c>
      <c r="C318" s="22"/>
      <c r="D318" s="22">
        <v>144</v>
      </c>
      <c r="E318" s="22">
        <v>68</v>
      </c>
      <c r="F318" s="22"/>
      <c r="G318" s="22"/>
      <c r="H318" s="22"/>
      <c r="I318" s="22"/>
      <c r="J318" s="22"/>
      <c r="K318" s="35">
        <f t="shared" si="25"/>
        <v>244</v>
      </c>
    </row>
    <row r="319" spans="1:11" ht="12.75">
      <c r="A319" s="33" t="s">
        <v>55</v>
      </c>
      <c r="B319" s="21"/>
      <c r="C319" s="22">
        <v>17</v>
      </c>
      <c r="D319" s="22">
        <v>140</v>
      </c>
      <c r="E319" s="22">
        <v>15</v>
      </c>
      <c r="F319" s="22">
        <v>14</v>
      </c>
      <c r="G319" s="22"/>
      <c r="H319" s="22"/>
      <c r="I319" s="22">
        <v>45</v>
      </c>
      <c r="J319" s="22"/>
      <c r="K319" s="35">
        <f t="shared" si="25"/>
        <v>231</v>
      </c>
    </row>
    <row r="320" spans="1:11" ht="12.75">
      <c r="A320" s="33" t="s">
        <v>56</v>
      </c>
      <c r="B320" s="14">
        <v>10</v>
      </c>
      <c r="C320" s="15"/>
      <c r="D320" s="15">
        <v>18</v>
      </c>
      <c r="E320" s="15"/>
      <c r="F320" s="15"/>
      <c r="G320" s="15"/>
      <c r="H320" s="15"/>
      <c r="I320" s="15"/>
      <c r="J320" s="15"/>
      <c r="K320" s="34">
        <f t="shared" si="25"/>
        <v>28</v>
      </c>
    </row>
    <row r="321" spans="1:11" ht="12.75">
      <c r="A321" s="33" t="s">
        <v>57</v>
      </c>
      <c r="B321" s="25">
        <v>48</v>
      </c>
      <c r="C321" s="25"/>
      <c r="D321" s="25"/>
      <c r="E321" s="25"/>
      <c r="F321" s="25"/>
      <c r="G321" s="25"/>
      <c r="H321" s="25"/>
      <c r="I321" s="25"/>
      <c r="J321" s="25"/>
      <c r="K321" s="34">
        <f t="shared" si="25"/>
        <v>48</v>
      </c>
    </row>
    <row r="322" spans="1:11" ht="12.75">
      <c r="A322" s="33" t="s">
        <v>58</v>
      </c>
      <c r="B322" s="25">
        <v>35</v>
      </c>
      <c r="C322" s="25"/>
      <c r="D322" s="25">
        <v>12</v>
      </c>
      <c r="E322" s="25"/>
      <c r="F322" s="25"/>
      <c r="G322" s="25"/>
      <c r="H322" s="25"/>
      <c r="I322" s="25"/>
      <c r="J322" s="25"/>
      <c r="K322" s="34">
        <f t="shared" si="25"/>
        <v>47</v>
      </c>
    </row>
    <row r="323" spans="1:11" ht="12.75">
      <c r="A323" s="33" t="s">
        <v>59</v>
      </c>
      <c r="B323" s="25">
        <v>24</v>
      </c>
      <c r="C323" s="25"/>
      <c r="D323" s="25"/>
      <c r="E323" s="25"/>
      <c r="F323" s="25"/>
      <c r="G323" s="25"/>
      <c r="H323" s="25"/>
      <c r="I323" s="25"/>
      <c r="J323" s="25"/>
      <c r="K323" s="34">
        <f t="shared" si="25"/>
        <v>24</v>
      </c>
    </row>
    <row r="324" spans="1:11" ht="12.75">
      <c r="A324" s="33" t="s">
        <v>73</v>
      </c>
      <c r="B324" s="25"/>
      <c r="C324" s="25"/>
      <c r="D324" s="25"/>
      <c r="E324" s="25"/>
      <c r="F324" s="25"/>
      <c r="G324" s="25"/>
      <c r="H324" s="25"/>
      <c r="I324" s="25"/>
      <c r="J324" s="25"/>
      <c r="K324" s="34">
        <f t="shared" si="25"/>
        <v>0</v>
      </c>
    </row>
    <row r="325" spans="1:11" ht="12.75">
      <c r="A325" s="25" t="s">
        <v>39</v>
      </c>
      <c r="B325" s="25"/>
      <c r="C325" s="25"/>
      <c r="D325" s="25"/>
      <c r="E325" s="25"/>
      <c r="F325" s="25"/>
      <c r="G325" s="25"/>
      <c r="H325" s="25"/>
      <c r="I325" s="25"/>
      <c r="J325" s="25"/>
      <c r="K325" s="34">
        <f t="shared" si="25"/>
        <v>0</v>
      </c>
    </row>
    <row r="326" spans="1:11" ht="12.75">
      <c r="A326" s="25" t="s">
        <v>40</v>
      </c>
      <c r="B326" s="25"/>
      <c r="C326" s="25"/>
      <c r="D326" s="25"/>
      <c r="E326" s="25"/>
      <c r="F326" s="25">
        <v>9635</v>
      </c>
      <c r="G326" s="25"/>
      <c r="H326" s="25"/>
      <c r="I326" s="25">
        <v>56382</v>
      </c>
      <c r="J326" s="25"/>
      <c r="K326" s="34">
        <f t="shared" si="25"/>
        <v>66017</v>
      </c>
    </row>
    <row r="327" spans="1:11" ht="12.75">
      <c r="A327" s="27" t="s">
        <v>74</v>
      </c>
      <c r="B327" s="25"/>
      <c r="C327" s="25"/>
      <c r="D327" s="25">
        <v>1235</v>
      </c>
      <c r="E327" s="25"/>
      <c r="F327" s="25"/>
      <c r="G327" s="25"/>
      <c r="H327" s="25"/>
      <c r="I327" s="25"/>
      <c r="J327" s="25"/>
      <c r="K327" s="25"/>
    </row>
    <row r="328" spans="1:1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2" spans="1:3" ht="12.75">
      <c r="A332" s="72" t="s">
        <v>91</v>
      </c>
      <c r="B332" s="73"/>
      <c r="C332" s="73"/>
    </row>
    <row r="333" spans="1:10" ht="18.75">
      <c r="A333" s="72" t="s">
        <v>92</v>
      </c>
      <c r="B333" s="73"/>
      <c r="C333" s="73"/>
      <c r="F333" s="4"/>
      <c r="J333" t="s">
        <v>75</v>
      </c>
    </row>
    <row r="334" spans="1:10" ht="12.75">
      <c r="A334" s="72" t="s">
        <v>79</v>
      </c>
      <c r="B334" s="73"/>
      <c r="C334" s="73"/>
      <c r="J334" t="s">
        <v>62</v>
      </c>
    </row>
    <row r="336" ht="13.5" thickBot="1"/>
    <row r="337" spans="1:11" ht="15.75">
      <c r="A337" s="6" t="s">
        <v>0</v>
      </c>
      <c r="B337" s="7" t="s">
        <v>51</v>
      </c>
      <c r="C337" s="7" t="s">
        <v>5</v>
      </c>
      <c r="D337" s="7" t="s">
        <v>7</v>
      </c>
      <c r="E337" s="7" t="s">
        <v>2</v>
      </c>
      <c r="F337" s="7" t="s">
        <v>3</v>
      </c>
      <c r="G337" s="7" t="s">
        <v>4</v>
      </c>
      <c r="H337" s="7" t="s">
        <v>52</v>
      </c>
      <c r="I337" s="7" t="s">
        <v>1</v>
      </c>
      <c r="J337" s="7" t="s">
        <v>6</v>
      </c>
      <c r="K337" s="8" t="s">
        <v>8</v>
      </c>
    </row>
    <row r="338" spans="1:11" ht="12.75">
      <c r="A338" s="13" t="s">
        <v>10</v>
      </c>
      <c r="B338" s="14"/>
      <c r="C338" s="15">
        <v>62</v>
      </c>
      <c r="D338" s="15">
        <v>385</v>
      </c>
      <c r="E338" s="15"/>
      <c r="F338" s="15"/>
      <c r="G338" s="15"/>
      <c r="H338" s="15">
        <v>14</v>
      </c>
      <c r="I338" s="15">
        <v>17</v>
      </c>
      <c r="J338" s="15"/>
      <c r="K338" s="34">
        <f aca="true" t="shared" si="26" ref="K338:K375">SUM(B338:J338)</f>
        <v>478</v>
      </c>
    </row>
    <row r="339" spans="1:11" ht="12.75">
      <c r="A339" s="20" t="s">
        <v>11</v>
      </c>
      <c r="B339" s="21"/>
      <c r="C339" s="22"/>
      <c r="D339" s="22"/>
      <c r="E339" s="22"/>
      <c r="F339" s="22"/>
      <c r="G339" s="22"/>
      <c r="H339" s="22"/>
      <c r="I339" s="22"/>
      <c r="J339" s="22"/>
      <c r="K339" s="34">
        <f t="shared" si="26"/>
        <v>0</v>
      </c>
    </row>
    <row r="340" spans="1:11" ht="12.75">
      <c r="A340" s="20" t="s">
        <v>54</v>
      </c>
      <c r="B340" s="21"/>
      <c r="C340" s="22"/>
      <c r="D340" s="22"/>
      <c r="E340" s="22">
        <v>216</v>
      </c>
      <c r="F340" s="22">
        <v>406</v>
      </c>
      <c r="G340" s="22"/>
      <c r="H340" s="22"/>
      <c r="I340" s="22"/>
      <c r="J340" s="22"/>
      <c r="K340" s="34">
        <f t="shared" si="26"/>
        <v>622</v>
      </c>
    </row>
    <row r="341" spans="1:11" ht="12.75">
      <c r="A341" s="20" t="s">
        <v>12</v>
      </c>
      <c r="B341" s="21"/>
      <c r="C341" s="22"/>
      <c r="D341" s="22">
        <v>24</v>
      </c>
      <c r="E341" s="22">
        <v>9</v>
      </c>
      <c r="F341" s="22">
        <v>4</v>
      </c>
      <c r="G341" s="22">
        <v>2</v>
      </c>
      <c r="H341" s="22"/>
      <c r="I341" s="22"/>
      <c r="J341" s="22">
        <v>2</v>
      </c>
      <c r="K341" s="34">
        <f t="shared" si="26"/>
        <v>41</v>
      </c>
    </row>
    <row r="342" spans="1:11" ht="12.75">
      <c r="A342" s="20" t="s">
        <v>13</v>
      </c>
      <c r="B342" s="21"/>
      <c r="C342" s="22"/>
      <c r="D342" s="22">
        <v>2</v>
      </c>
      <c r="E342" s="22"/>
      <c r="F342" s="22"/>
      <c r="G342" s="22"/>
      <c r="H342" s="22"/>
      <c r="I342" s="22"/>
      <c r="J342" s="22"/>
      <c r="K342" s="34">
        <f t="shared" si="26"/>
        <v>2</v>
      </c>
    </row>
    <row r="343" spans="1:11" ht="12.75">
      <c r="A343" s="20" t="s">
        <v>14</v>
      </c>
      <c r="B343" s="21">
        <v>1620</v>
      </c>
      <c r="C343" s="22">
        <v>96</v>
      </c>
      <c r="D343" s="22">
        <v>425</v>
      </c>
      <c r="E343" s="22">
        <v>1008</v>
      </c>
      <c r="F343" s="22">
        <v>1285</v>
      </c>
      <c r="G343" s="22"/>
      <c r="H343" s="22"/>
      <c r="I343" s="22"/>
      <c r="J343" s="22"/>
      <c r="K343" s="34">
        <f t="shared" si="26"/>
        <v>4434</v>
      </c>
    </row>
    <row r="344" spans="1:11" ht="12.75">
      <c r="A344" s="20" t="s">
        <v>15</v>
      </c>
      <c r="B344" s="21"/>
      <c r="C344" s="22"/>
      <c r="D344" s="22"/>
      <c r="E344" s="22"/>
      <c r="F344" s="22"/>
      <c r="G344" s="22"/>
      <c r="H344" s="22"/>
      <c r="I344" s="22"/>
      <c r="J344" s="22"/>
      <c r="K344" s="34">
        <f t="shared" si="26"/>
        <v>0</v>
      </c>
    </row>
    <row r="345" spans="1:11" ht="12.75">
      <c r="A345" s="20" t="s">
        <v>16</v>
      </c>
      <c r="B345" s="21"/>
      <c r="C345" s="22"/>
      <c r="D345" s="22">
        <v>360</v>
      </c>
      <c r="E345" s="22"/>
      <c r="F345" s="22"/>
      <c r="G345" s="22"/>
      <c r="H345" s="22"/>
      <c r="I345" s="22"/>
      <c r="J345" s="22">
        <v>84</v>
      </c>
      <c r="K345" s="34">
        <f t="shared" si="26"/>
        <v>444</v>
      </c>
    </row>
    <row r="346" spans="1:11" ht="12.75">
      <c r="A346" s="20" t="s">
        <v>17</v>
      </c>
      <c r="B346" s="21"/>
      <c r="C346" s="22"/>
      <c r="D346" s="22"/>
      <c r="E346" s="22"/>
      <c r="F346" s="22"/>
      <c r="G346" s="22">
        <v>70</v>
      </c>
      <c r="H346" s="22"/>
      <c r="I346" s="22"/>
      <c r="J346" s="22"/>
      <c r="K346" s="34">
        <f t="shared" si="26"/>
        <v>70</v>
      </c>
    </row>
    <row r="347" spans="1:11" ht="12.75">
      <c r="A347" s="20" t="s">
        <v>18</v>
      </c>
      <c r="B347" s="21"/>
      <c r="C347" s="22"/>
      <c r="D347" s="22"/>
      <c r="E347" s="22"/>
      <c r="F347" s="22"/>
      <c r="G347" s="22"/>
      <c r="H347" s="22"/>
      <c r="I347" s="22"/>
      <c r="J347" s="22"/>
      <c r="K347" s="34">
        <f t="shared" si="26"/>
        <v>0</v>
      </c>
    </row>
    <row r="348" spans="1:11" ht="12.75">
      <c r="A348" s="20" t="s">
        <v>19</v>
      </c>
      <c r="B348" s="21"/>
      <c r="C348" s="22"/>
      <c r="D348" s="22"/>
      <c r="E348" s="22"/>
      <c r="F348" s="22"/>
      <c r="G348" s="22"/>
      <c r="H348" s="22"/>
      <c r="I348" s="22"/>
      <c r="J348" s="22"/>
      <c r="K348" s="34">
        <f t="shared" si="26"/>
        <v>0</v>
      </c>
    </row>
    <row r="349" spans="1:11" ht="12.75">
      <c r="A349" s="20" t="s">
        <v>20</v>
      </c>
      <c r="B349" s="21"/>
      <c r="C349" s="22"/>
      <c r="D349" s="22">
        <v>660</v>
      </c>
      <c r="E349" s="22">
        <v>50</v>
      </c>
      <c r="F349" s="22"/>
      <c r="G349" s="22"/>
      <c r="H349" s="22"/>
      <c r="I349" s="22">
        <v>1071</v>
      </c>
      <c r="J349" s="22"/>
      <c r="K349" s="34">
        <f t="shared" si="26"/>
        <v>1781</v>
      </c>
    </row>
    <row r="350" spans="1:11" ht="12.75">
      <c r="A350" s="20" t="s">
        <v>21</v>
      </c>
      <c r="B350" s="21"/>
      <c r="C350" s="22"/>
      <c r="D350" s="22">
        <v>14625</v>
      </c>
      <c r="E350" s="22"/>
      <c r="F350" s="22"/>
      <c r="G350" s="22"/>
      <c r="H350" s="22"/>
      <c r="I350" s="22"/>
      <c r="J350" s="22">
        <v>120</v>
      </c>
      <c r="K350" s="34">
        <f t="shared" si="26"/>
        <v>14745</v>
      </c>
    </row>
    <row r="351" spans="1:11" ht="12.75">
      <c r="A351" s="20" t="s">
        <v>22</v>
      </c>
      <c r="B351" s="21"/>
      <c r="C351" s="22"/>
      <c r="D351" s="22"/>
      <c r="E351" s="22"/>
      <c r="F351" s="22"/>
      <c r="G351" s="22"/>
      <c r="H351" s="22"/>
      <c r="I351" s="22"/>
      <c r="J351" s="22"/>
      <c r="K351" s="34">
        <f t="shared" si="26"/>
        <v>0</v>
      </c>
    </row>
    <row r="352" spans="1:11" ht="12.75">
      <c r="A352" s="20" t="s">
        <v>23</v>
      </c>
      <c r="B352" s="21"/>
      <c r="C352" s="22"/>
      <c r="D352" s="22"/>
      <c r="E352" s="22"/>
      <c r="F352" s="22"/>
      <c r="G352" s="22"/>
      <c r="H352" s="22"/>
      <c r="I352" s="22"/>
      <c r="J352" s="22"/>
      <c r="K352" s="34">
        <f t="shared" si="26"/>
        <v>0</v>
      </c>
    </row>
    <row r="353" spans="1:11" ht="12.75">
      <c r="A353" s="20" t="s">
        <v>24</v>
      </c>
      <c r="B353" s="21"/>
      <c r="C353" s="22"/>
      <c r="D353" s="22"/>
      <c r="E353" s="22"/>
      <c r="F353" s="22"/>
      <c r="G353" s="22"/>
      <c r="H353" s="22"/>
      <c r="I353" s="22"/>
      <c r="J353" s="22"/>
      <c r="K353" s="34">
        <f t="shared" si="26"/>
        <v>0</v>
      </c>
    </row>
    <row r="354" spans="1:11" ht="12.75">
      <c r="A354" s="23" t="s">
        <v>25</v>
      </c>
      <c r="B354" s="21">
        <v>90</v>
      </c>
      <c r="C354" s="22"/>
      <c r="D354" s="22"/>
      <c r="E354" s="22"/>
      <c r="F354" s="22">
        <v>280</v>
      </c>
      <c r="G354" s="22"/>
      <c r="H354" s="22"/>
      <c r="I354" s="22"/>
      <c r="J354" s="22"/>
      <c r="K354" s="34">
        <f t="shared" si="26"/>
        <v>370</v>
      </c>
    </row>
    <row r="355" spans="1:11" ht="12.75">
      <c r="A355" s="20" t="s">
        <v>26</v>
      </c>
      <c r="B355" s="21">
        <v>4</v>
      </c>
      <c r="C355" s="22"/>
      <c r="D355" s="22"/>
      <c r="E355" s="22">
        <v>16</v>
      </c>
      <c r="F355" s="22">
        <v>18</v>
      </c>
      <c r="G355" s="22"/>
      <c r="H355" s="22"/>
      <c r="I355" s="22"/>
      <c r="J355" s="22"/>
      <c r="K355" s="34">
        <f t="shared" si="26"/>
        <v>38</v>
      </c>
    </row>
    <row r="356" spans="1:11" ht="12.75">
      <c r="A356" s="20" t="s">
        <v>27</v>
      </c>
      <c r="B356" s="21"/>
      <c r="C356" s="22">
        <v>14</v>
      </c>
      <c r="D356" s="22">
        <v>5275</v>
      </c>
      <c r="E356" s="22">
        <v>5500</v>
      </c>
      <c r="F356" s="22">
        <v>500</v>
      </c>
      <c r="G356" s="22"/>
      <c r="H356" s="22"/>
      <c r="I356" s="22">
        <v>698</v>
      </c>
      <c r="J356" s="22">
        <v>69</v>
      </c>
      <c r="K356" s="34">
        <f t="shared" si="26"/>
        <v>12056</v>
      </c>
    </row>
    <row r="357" spans="1:11" ht="12.75">
      <c r="A357" s="20" t="s">
        <v>28</v>
      </c>
      <c r="B357" s="21">
        <v>60</v>
      </c>
      <c r="C357" s="22"/>
      <c r="D357" s="22">
        <v>12</v>
      </c>
      <c r="E357" s="22">
        <v>60</v>
      </c>
      <c r="F357" s="22">
        <v>775</v>
      </c>
      <c r="G357" s="22"/>
      <c r="H357" s="22"/>
      <c r="I357" s="22"/>
      <c r="J357" s="22"/>
      <c r="K357" s="34">
        <f t="shared" si="26"/>
        <v>907</v>
      </c>
    </row>
    <row r="358" spans="1:11" ht="12.75">
      <c r="A358" s="20" t="s">
        <v>29</v>
      </c>
      <c r="B358" s="21"/>
      <c r="C358" s="22">
        <v>67</v>
      </c>
      <c r="D358" s="22">
        <v>7245</v>
      </c>
      <c r="E358" s="22">
        <v>270</v>
      </c>
      <c r="F358" s="22">
        <v>320</v>
      </c>
      <c r="G358" s="22"/>
      <c r="H358" s="22"/>
      <c r="I358" s="22">
        <v>198</v>
      </c>
      <c r="J358" s="22">
        <v>18</v>
      </c>
      <c r="K358" s="34">
        <f t="shared" si="26"/>
        <v>8118</v>
      </c>
    </row>
    <row r="359" spans="1:11" ht="12.75">
      <c r="A359" s="20" t="s">
        <v>30</v>
      </c>
      <c r="B359" s="21">
        <v>882</v>
      </c>
      <c r="C359" s="22"/>
      <c r="D359" s="22">
        <v>245</v>
      </c>
      <c r="E359" s="22">
        <v>125</v>
      </c>
      <c r="F359" s="22">
        <v>1750</v>
      </c>
      <c r="G359" s="22"/>
      <c r="H359" s="22"/>
      <c r="I359" s="22"/>
      <c r="J359" s="22"/>
      <c r="K359" s="34">
        <f t="shared" si="26"/>
        <v>3002</v>
      </c>
    </row>
    <row r="360" spans="1:11" ht="12.75">
      <c r="A360" s="24" t="s">
        <v>31</v>
      </c>
      <c r="B360" s="21">
        <v>260</v>
      </c>
      <c r="C360" s="22">
        <v>125</v>
      </c>
      <c r="D360" s="22">
        <v>4004</v>
      </c>
      <c r="E360" s="22">
        <v>396</v>
      </c>
      <c r="F360" s="22">
        <v>483</v>
      </c>
      <c r="G360" s="22"/>
      <c r="H360" s="22">
        <v>25</v>
      </c>
      <c r="I360" s="22">
        <v>18</v>
      </c>
      <c r="J360" s="22">
        <v>44</v>
      </c>
      <c r="K360" s="35">
        <f t="shared" si="26"/>
        <v>5355</v>
      </c>
    </row>
    <row r="361" spans="1:11" ht="12.75">
      <c r="A361" s="25" t="s">
        <v>32</v>
      </c>
      <c r="B361" s="21"/>
      <c r="C361" s="22"/>
      <c r="D361" s="22">
        <v>28</v>
      </c>
      <c r="E361" s="22"/>
      <c r="F361" s="22"/>
      <c r="G361" s="22"/>
      <c r="H361" s="22"/>
      <c r="I361" s="22"/>
      <c r="J361" s="22"/>
      <c r="K361" s="35">
        <f t="shared" si="26"/>
        <v>28</v>
      </c>
    </row>
    <row r="362" spans="1:11" ht="12.75">
      <c r="A362" s="27" t="s">
        <v>33</v>
      </c>
      <c r="B362" s="21">
        <v>400</v>
      </c>
      <c r="C362" s="22"/>
      <c r="D362" s="22">
        <v>24</v>
      </c>
      <c r="E362" s="22">
        <v>16</v>
      </c>
      <c r="F362" s="22">
        <v>350</v>
      </c>
      <c r="G362" s="22"/>
      <c r="H362" s="22"/>
      <c r="I362" s="22"/>
      <c r="J362" s="22"/>
      <c r="K362" s="35">
        <f t="shared" si="26"/>
        <v>790</v>
      </c>
    </row>
    <row r="363" spans="1:11" ht="12.75">
      <c r="A363" s="27" t="s">
        <v>34</v>
      </c>
      <c r="B363" s="28">
        <v>150</v>
      </c>
      <c r="C363" s="29"/>
      <c r="D363" s="29">
        <v>48</v>
      </c>
      <c r="E363" s="29">
        <v>15</v>
      </c>
      <c r="F363" s="29"/>
      <c r="G363" s="29"/>
      <c r="H363" s="29"/>
      <c r="I363" s="29"/>
      <c r="J363" s="29"/>
      <c r="K363" s="35">
        <f t="shared" si="26"/>
        <v>213</v>
      </c>
    </row>
    <row r="364" spans="1:11" ht="12.75">
      <c r="A364" s="27" t="s">
        <v>35</v>
      </c>
      <c r="B364" s="25">
        <v>450</v>
      </c>
      <c r="C364" s="25"/>
      <c r="D364" s="25">
        <v>24</v>
      </c>
      <c r="E364" s="25">
        <v>7</v>
      </c>
      <c r="F364" s="25"/>
      <c r="G364" s="25"/>
      <c r="H364" s="25"/>
      <c r="I364" s="25"/>
      <c r="J364" s="25"/>
      <c r="K364" s="35">
        <f t="shared" si="26"/>
        <v>481</v>
      </c>
    </row>
    <row r="365" spans="1:11" ht="12.75">
      <c r="A365" s="27" t="s">
        <v>36</v>
      </c>
      <c r="B365" s="25"/>
      <c r="C365" s="25"/>
      <c r="D365" s="25"/>
      <c r="E365" s="25"/>
      <c r="F365" s="25"/>
      <c r="G365" s="25"/>
      <c r="H365" s="25"/>
      <c r="I365" s="25"/>
      <c r="J365" s="25"/>
      <c r="K365" s="35">
        <f t="shared" si="26"/>
        <v>0</v>
      </c>
    </row>
    <row r="366" spans="1:11" ht="12.75">
      <c r="A366" s="27" t="s">
        <v>37</v>
      </c>
      <c r="B366" s="25">
        <v>32</v>
      </c>
      <c r="C366" s="25"/>
      <c r="D366" s="25">
        <v>120</v>
      </c>
      <c r="E366" s="25">
        <v>60</v>
      </c>
      <c r="F366" s="25"/>
      <c r="G366" s="25"/>
      <c r="H366" s="25"/>
      <c r="I366" s="25"/>
      <c r="J366" s="25"/>
      <c r="K366" s="35">
        <f t="shared" si="26"/>
        <v>212</v>
      </c>
    </row>
    <row r="367" spans="1:11" ht="12.75">
      <c r="A367" s="33" t="s">
        <v>55</v>
      </c>
      <c r="B367" s="25"/>
      <c r="C367" s="25"/>
      <c r="D367" s="25">
        <v>266</v>
      </c>
      <c r="E367" s="25">
        <v>60</v>
      </c>
      <c r="F367" s="25">
        <v>36</v>
      </c>
      <c r="G367" s="25"/>
      <c r="H367" s="25"/>
      <c r="I367" s="25"/>
      <c r="J367" s="25"/>
      <c r="K367" s="35">
        <f t="shared" si="26"/>
        <v>362</v>
      </c>
    </row>
    <row r="368" spans="1:11" ht="12.75">
      <c r="A368" s="33" t="s">
        <v>56</v>
      </c>
      <c r="B368" s="25">
        <v>8</v>
      </c>
      <c r="C368" s="25"/>
      <c r="D368" s="25">
        <v>15</v>
      </c>
      <c r="E368" s="25"/>
      <c r="F368" s="25"/>
      <c r="G368" s="25"/>
      <c r="H368" s="25"/>
      <c r="I368" s="25"/>
      <c r="J368" s="25"/>
      <c r="K368" s="34">
        <f t="shared" si="26"/>
        <v>23</v>
      </c>
    </row>
    <row r="369" spans="1:11" ht="12.75">
      <c r="A369" s="27" t="s">
        <v>57</v>
      </c>
      <c r="B369" s="25"/>
      <c r="C369" s="25"/>
      <c r="D369" s="25"/>
      <c r="E369" s="25"/>
      <c r="F369" s="25"/>
      <c r="G369" s="25"/>
      <c r="H369" s="25"/>
      <c r="I369" s="25"/>
      <c r="J369" s="25"/>
      <c r="K369" s="34">
        <f t="shared" si="26"/>
        <v>0</v>
      </c>
    </row>
    <row r="370" spans="1:11" ht="12.75">
      <c r="A370" s="27" t="s">
        <v>58</v>
      </c>
      <c r="B370" s="25">
        <v>35</v>
      </c>
      <c r="C370" s="25"/>
      <c r="D370" s="25">
        <v>12</v>
      </c>
      <c r="E370" s="25"/>
      <c r="F370" s="25"/>
      <c r="G370" s="25"/>
      <c r="H370" s="25"/>
      <c r="I370" s="25"/>
      <c r="J370" s="25"/>
      <c r="K370" s="34">
        <f t="shared" si="26"/>
        <v>47</v>
      </c>
    </row>
    <row r="371" spans="1:11" ht="12.75">
      <c r="A371" s="27" t="s">
        <v>59</v>
      </c>
      <c r="B371" s="25">
        <v>48</v>
      </c>
      <c r="C371" s="25"/>
      <c r="D371" s="25"/>
      <c r="E371" s="25"/>
      <c r="F371" s="25"/>
      <c r="G371" s="25"/>
      <c r="H371" s="25"/>
      <c r="I371" s="25"/>
      <c r="J371" s="25"/>
      <c r="K371" s="34">
        <f t="shared" si="26"/>
        <v>48</v>
      </c>
    </row>
    <row r="372" spans="1:11" ht="12.75">
      <c r="A372" s="27" t="s">
        <v>73</v>
      </c>
      <c r="B372" s="25"/>
      <c r="C372" s="25"/>
      <c r="D372" s="25"/>
      <c r="E372" s="25"/>
      <c r="F372" s="25"/>
      <c r="G372" s="25"/>
      <c r="H372" s="25"/>
      <c r="I372" s="25"/>
      <c r="J372" s="25">
        <v>196</v>
      </c>
      <c r="K372" s="34">
        <f t="shared" si="26"/>
        <v>196</v>
      </c>
    </row>
    <row r="373" spans="1:11" ht="12.75">
      <c r="A373" s="25" t="s">
        <v>39</v>
      </c>
      <c r="B373" s="25"/>
      <c r="C373" s="25"/>
      <c r="D373" s="25"/>
      <c r="E373" s="25"/>
      <c r="F373" s="25"/>
      <c r="G373" s="25"/>
      <c r="H373" s="25"/>
      <c r="I373" s="25"/>
      <c r="J373" s="25"/>
      <c r="K373" s="34">
        <f t="shared" si="26"/>
        <v>0</v>
      </c>
    </row>
    <row r="374" spans="1:11" ht="12.75">
      <c r="A374" s="25" t="s">
        <v>40</v>
      </c>
      <c r="B374" s="25"/>
      <c r="C374" s="25"/>
      <c r="D374" s="25"/>
      <c r="E374" s="25"/>
      <c r="F374" s="25">
        <v>2100</v>
      </c>
      <c r="G374" s="25"/>
      <c r="H374" s="25"/>
      <c r="I374" s="25">
        <v>137356</v>
      </c>
      <c r="J374" s="25"/>
      <c r="K374" s="34">
        <f t="shared" si="26"/>
        <v>139456</v>
      </c>
    </row>
    <row r="375" spans="1:11" ht="12.75">
      <c r="A375" s="27" t="s">
        <v>74</v>
      </c>
      <c r="B375" s="25"/>
      <c r="C375" s="25"/>
      <c r="D375" s="25"/>
      <c r="E375" s="25"/>
      <c r="F375" s="25"/>
      <c r="G375" s="25"/>
      <c r="H375" s="25"/>
      <c r="I375" s="25"/>
      <c r="J375" s="25"/>
      <c r="K375" s="34">
        <f t="shared" si="26"/>
        <v>0</v>
      </c>
    </row>
    <row r="378" spans="1:6" ht="18.75">
      <c r="A378" s="72" t="s">
        <v>91</v>
      </c>
      <c r="B378" s="73"/>
      <c r="C378" s="73"/>
      <c r="F378" s="4"/>
    </row>
    <row r="379" spans="1:6" ht="18.75">
      <c r="A379" s="72" t="s">
        <v>92</v>
      </c>
      <c r="B379" s="73"/>
      <c r="C379" s="73"/>
      <c r="F379" s="4"/>
    </row>
    <row r="380" spans="1:10" ht="12.75">
      <c r="A380" s="72" t="s">
        <v>79</v>
      </c>
      <c r="B380" s="73"/>
      <c r="C380" s="73"/>
      <c r="J380" t="s">
        <v>75</v>
      </c>
    </row>
    <row r="381" ht="12.75">
      <c r="J381" t="s">
        <v>68</v>
      </c>
    </row>
    <row r="382" ht="13.5" thickBot="1"/>
    <row r="383" spans="1:11" ht="15.75">
      <c r="A383" s="6" t="s">
        <v>0</v>
      </c>
      <c r="B383" s="7" t="s">
        <v>51</v>
      </c>
      <c r="C383" s="7" t="s">
        <v>5</v>
      </c>
      <c r="D383" s="7" t="s">
        <v>7</v>
      </c>
      <c r="E383" s="7" t="s">
        <v>2</v>
      </c>
      <c r="F383" s="7" t="s">
        <v>3</v>
      </c>
      <c r="G383" s="7" t="s">
        <v>4</v>
      </c>
      <c r="H383" s="7" t="s">
        <v>52</v>
      </c>
      <c r="I383" s="7" t="s">
        <v>1</v>
      </c>
      <c r="J383" s="7" t="s">
        <v>6</v>
      </c>
      <c r="K383" s="8" t="s">
        <v>8</v>
      </c>
    </row>
    <row r="384" spans="1:11" ht="12.75">
      <c r="A384" s="13" t="s">
        <v>10</v>
      </c>
      <c r="B384" s="14"/>
      <c r="C384" s="15">
        <v>156.25</v>
      </c>
      <c r="D384" s="15">
        <v>217</v>
      </c>
      <c r="E384" s="15"/>
      <c r="F384" s="15"/>
      <c r="G384" s="15"/>
      <c r="H384" s="15">
        <v>1677</v>
      </c>
      <c r="I384" s="15"/>
      <c r="J384" s="15"/>
      <c r="K384" s="34">
        <f aca="true" t="shared" si="27" ref="K384:K420">SUM(B384:J384)</f>
        <v>2050.25</v>
      </c>
    </row>
    <row r="385" spans="1:11" ht="12.75">
      <c r="A385" s="20" t="s">
        <v>11</v>
      </c>
      <c r="B385" s="21"/>
      <c r="C385" s="22"/>
      <c r="D385" s="22"/>
      <c r="E385" s="22"/>
      <c r="F385" s="22"/>
      <c r="G385" s="22">
        <v>25</v>
      </c>
      <c r="H385" s="22"/>
      <c r="I385" s="22"/>
      <c r="J385" s="22">
        <v>808</v>
      </c>
      <c r="K385" s="34">
        <f t="shared" si="27"/>
        <v>833</v>
      </c>
    </row>
    <row r="386" spans="1:11" ht="12.75">
      <c r="A386" s="20" t="s">
        <v>54</v>
      </c>
      <c r="B386" s="21"/>
      <c r="C386" s="22"/>
      <c r="D386" s="22"/>
      <c r="E386" s="22">
        <v>210</v>
      </c>
      <c r="F386" s="22"/>
      <c r="G386" s="22"/>
      <c r="H386" s="22"/>
      <c r="I386" s="22"/>
      <c r="J386" s="22"/>
      <c r="K386" s="34">
        <f t="shared" si="27"/>
        <v>210</v>
      </c>
    </row>
    <row r="387" spans="1:11" ht="12.75">
      <c r="A387" s="20" t="s">
        <v>12</v>
      </c>
      <c r="B387" s="21"/>
      <c r="C387" s="22">
        <v>7.6</v>
      </c>
      <c r="D387" s="22">
        <v>11</v>
      </c>
      <c r="E387" s="22">
        <v>10</v>
      </c>
      <c r="F387" s="22">
        <v>10</v>
      </c>
      <c r="G387" s="22">
        <v>0.5</v>
      </c>
      <c r="H387" s="22"/>
      <c r="I387" s="22"/>
      <c r="J387" s="22">
        <v>12.8</v>
      </c>
      <c r="K387" s="34">
        <f t="shared" si="27"/>
        <v>51.900000000000006</v>
      </c>
    </row>
    <row r="388" spans="1:11" ht="12.75">
      <c r="A388" s="20" t="s">
        <v>13</v>
      </c>
      <c r="B388" s="21"/>
      <c r="C388" s="22"/>
      <c r="D388" s="22">
        <v>3</v>
      </c>
      <c r="E388" s="22"/>
      <c r="F388" s="22"/>
      <c r="G388" s="22"/>
      <c r="H388" s="22"/>
      <c r="I388" s="22"/>
      <c r="J388" s="22"/>
      <c r="K388" s="34">
        <f t="shared" si="27"/>
        <v>3</v>
      </c>
    </row>
    <row r="389" spans="1:11" ht="12.75">
      <c r="A389" s="20" t="s">
        <v>14</v>
      </c>
      <c r="B389" s="21">
        <v>1620</v>
      </c>
      <c r="C389" s="22">
        <v>192</v>
      </c>
      <c r="D389" s="22"/>
      <c r="E389" s="22">
        <v>120</v>
      </c>
      <c r="F389" s="22">
        <v>3770</v>
      </c>
      <c r="G389" s="22"/>
      <c r="H389" s="22"/>
      <c r="I389" s="22"/>
      <c r="J389" s="22"/>
      <c r="K389" s="34">
        <f t="shared" si="27"/>
        <v>5702</v>
      </c>
    </row>
    <row r="390" spans="1:11" ht="12.75">
      <c r="A390" s="20" t="s">
        <v>15</v>
      </c>
      <c r="B390" s="21"/>
      <c r="C390" s="22"/>
      <c r="D390" s="22"/>
      <c r="E390" s="22"/>
      <c r="F390" s="22"/>
      <c r="G390" s="22"/>
      <c r="H390" s="22"/>
      <c r="I390" s="22"/>
      <c r="J390" s="22"/>
      <c r="K390" s="34">
        <f t="shared" si="27"/>
        <v>0</v>
      </c>
    </row>
    <row r="391" spans="1:11" ht="12.75">
      <c r="A391" s="20" t="s">
        <v>16</v>
      </c>
      <c r="B391" s="21"/>
      <c r="C391" s="22"/>
      <c r="D391" s="22">
        <v>120</v>
      </c>
      <c r="E391" s="22"/>
      <c r="F391" s="22"/>
      <c r="G391" s="22"/>
      <c r="H391" s="22"/>
      <c r="I391" s="22"/>
      <c r="J391" s="22">
        <v>500</v>
      </c>
      <c r="K391" s="34">
        <f t="shared" si="27"/>
        <v>620</v>
      </c>
    </row>
    <row r="392" spans="1:11" ht="12.75">
      <c r="A392" s="20" t="s">
        <v>17</v>
      </c>
      <c r="B392" s="21"/>
      <c r="C392" s="22"/>
      <c r="D392" s="22">
        <v>546</v>
      </c>
      <c r="E392" s="22"/>
      <c r="F392" s="22"/>
      <c r="G392" s="22"/>
      <c r="H392" s="22"/>
      <c r="I392" s="22"/>
      <c r="J392" s="22"/>
      <c r="K392" s="34">
        <f t="shared" si="27"/>
        <v>546</v>
      </c>
    </row>
    <row r="393" spans="1:11" ht="12.75">
      <c r="A393" s="20" t="s">
        <v>18</v>
      </c>
      <c r="B393" s="21"/>
      <c r="C393" s="22"/>
      <c r="D393" s="22"/>
      <c r="E393" s="22"/>
      <c r="F393" s="22"/>
      <c r="G393" s="22"/>
      <c r="H393" s="22"/>
      <c r="I393" s="22"/>
      <c r="J393" s="22"/>
      <c r="K393" s="34">
        <f t="shared" si="27"/>
        <v>0</v>
      </c>
    </row>
    <row r="394" spans="1:11" ht="12.75">
      <c r="A394" s="20" t="s">
        <v>19</v>
      </c>
      <c r="B394" s="21"/>
      <c r="C394" s="22"/>
      <c r="D394" s="22">
        <v>60</v>
      </c>
      <c r="E394" s="22"/>
      <c r="F394" s="22"/>
      <c r="G394" s="22"/>
      <c r="H394" s="22"/>
      <c r="I394" s="22"/>
      <c r="J394" s="22"/>
      <c r="K394" s="34">
        <f t="shared" si="27"/>
        <v>60</v>
      </c>
    </row>
    <row r="395" spans="1:11" ht="12.75">
      <c r="A395" s="20" t="s">
        <v>20</v>
      </c>
      <c r="B395" s="21"/>
      <c r="C395" s="22"/>
      <c r="D395" s="22">
        <v>450</v>
      </c>
      <c r="E395" s="22"/>
      <c r="F395" s="22"/>
      <c r="G395" s="22"/>
      <c r="H395" s="22"/>
      <c r="I395" s="22">
        <v>1997</v>
      </c>
      <c r="J395" s="22">
        <v>1650</v>
      </c>
      <c r="K395" s="34">
        <f t="shared" si="27"/>
        <v>4097</v>
      </c>
    </row>
    <row r="396" spans="1:11" ht="12.75">
      <c r="A396" s="20" t="s">
        <v>21</v>
      </c>
      <c r="B396" s="21"/>
      <c r="C396" s="22">
        <v>157.5</v>
      </c>
      <c r="D396" s="22">
        <v>8032.5</v>
      </c>
      <c r="E396" s="22"/>
      <c r="F396" s="22"/>
      <c r="G396" s="22"/>
      <c r="H396" s="22"/>
      <c r="I396" s="22"/>
      <c r="J396" s="22"/>
      <c r="K396" s="34">
        <f t="shared" si="27"/>
        <v>8190</v>
      </c>
    </row>
    <row r="397" spans="1:11" ht="12.75">
      <c r="A397" s="20" t="s">
        <v>22</v>
      </c>
      <c r="B397" s="21"/>
      <c r="C397" s="22"/>
      <c r="D397" s="22"/>
      <c r="E397" s="22"/>
      <c r="F397" s="22"/>
      <c r="G397" s="22"/>
      <c r="H397" s="22"/>
      <c r="I397" s="22">
        <v>360</v>
      </c>
      <c r="J397" s="22"/>
      <c r="K397" s="34">
        <f t="shared" si="27"/>
        <v>360</v>
      </c>
    </row>
    <row r="398" spans="1:11" ht="12.75">
      <c r="A398" s="20" t="s">
        <v>23</v>
      </c>
      <c r="B398" s="21"/>
      <c r="C398" s="22"/>
      <c r="D398" s="22"/>
      <c r="E398" s="22"/>
      <c r="F398" s="22"/>
      <c r="G398" s="22"/>
      <c r="H398" s="22"/>
      <c r="I398" s="22"/>
      <c r="J398" s="22"/>
      <c r="K398" s="34">
        <f t="shared" si="27"/>
        <v>0</v>
      </c>
    </row>
    <row r="399" spans="1:11" ht="12.75">
      <c r="A399" s="20" t="s">
        <v>24</v>
      </c>
      <c r="B399" s="21"/>
      <c r="C399" s="22"/>
      <c r="D399" s="22">
        <v>45</v>
      </c>
      <c r="E399" s="22"/>
      <c r="F399" s="22"/>
      <c r="G399" s="22"/>
      <c r="H399" s="22"/>
      <c r="I399" s="22"/>
      <c r="J399" s="22"/>
      <c r="K399" s="34">
        <f t="shared" si="27"/>
        <v>45</v>
      </c>
    </row>
    <row r="400" spans="1:11" ht="12.75">
      <c r="A400" s="23" t="s">
        <v>25</v>
      </c>
      <c r="B400" s="21">
        <v>75</v>
      </c>
      <c r="C400" s="22"/>
      <c r="D400" s="22"/>
      <c r="E400" s="22"/>
      <c r="F400" s="22">
        <v>320</v>
      </c>
      <c r="G400" s="22"/>
      <c r="H400" s="22"/>
      <c r="I400" s="22"/>
      <c r="J400" s="22"/>
      <c r="K400" s="34">
        <f t="shared" si="27"/>
        <v>395</v>
      </c>
    </row>
    <row r="401" spans="1:11" ht="12.75">
      <c r="A401" s="20" t="s">
        <v>26</v>
      </c>
      <c r="B401" s="21">
        <v>8</v>
      </c>
      <c r="C401" s="22"/>
      <c r="D401" s="22">
        <v>25</v>
      </c>
      <c r="E401" s="22">
        <v>24</v>
      </c>
      <c r="F401" s="22"/>
      <c r="G401" s="22"/>
      <c r="H401" s="22"/>
      <c r="I401" s="22"/>
      <c r="J401" s="22"/>
      <c r="K401" s="34">
        <f t="shared" si="27"/>
        <v>57</v>
      </c>
    </row>
    <row r="402" spans="1:11" ht="12.75">
      <c r="A402" s="20" t="s">
        <v>27</v>
      </c>
      <c r="B402" s="21"/>
      <c r="C402" s="22"/>
      <c r="D402" s="22">
        <v>3300</v>
      </c>
      <c r="E402" s="22">
        <v>5875</v>
      </c>
      <c r="F402" s="22">
        <v>1300</v>
      </c>
      <c r="G402" s="22"/>
      <c r="H402" s="22"/>
      <c r="I402" s="22">
        <v>511</v>
      </c>
      <c r="J402" s="22">
        <v>700</v>
      </c>
      <c r="K402" s="34">
        <f t="shared" si="27"/>
        <v>11686</v>
      </c>
    </row>
    <row r="403" spans="1:11" ht="12.75">
      <c r="A403" s="20" t="s">
        <v>28</v>
      </c>
      <c r="B403" s="21">
        <v>15</v>
      </c>
      <c r="C403" s="22"/>
      <c r="D403" s="22">
        <v>24</v>
      </c>
      <c r="E403" s="22">
        <v>60</v>
      </c>
      <c r="F403" s="22">
        <v>775</v>
      </c>
      <c r="G403" s="22"/>
      <c r="H403" s="22"/>
      <c r="I403" s="22"/>
      <c r="J403" s="22"/>
      <c r="K403" s="34">
        <f t="shared" si="27"/>
        <v>874</v>
      </c>
    </row>
    <row r="404" spans="1:11" ht="12.75">
      <c r="A404" s="20" t="s">
        <v>29</v>
      </c>
      <c r="B404" s="21"/>
      <c r="C404" s="22">
        <v>203</v>
      </c>
      <c r="D404" s="22">
        <v>5880</v>
      </c>
      <c r="E404" s="22">
        <v>330</v>
      </c>
      <c r="F404" s="22">
        <v>1040</v>
      </c>
      <c r="G404" s="22">
        <v>80</v>
      </c>
      <c r="H404" s="22"/>
      <c r="I404" s="22">
        <v>150</v>
      </c>
      <c r="J404" s="22">
        <v>54</v>
      </c>
      <c r="K404" s="34">
        <f t="shared" si="27"/>
        <v>7737</v>
      </c>
    </row>
    <row r="405" spans="1:11" ht="12.75">
      <c r="A405" s="20" t="s">
        <v>30</v>
      </c>
      <c r="B405" s="21">
        <v>900</v>
      </c>
      <c r="C405" s="22"/>
      <c r="D405" s="22">
        <v>210</v>
      </c>
      <c r="E405" s="22">
        <v>112.5</v>
      </c>
      <c r="F405" s="22">
        <v>1120</v>
      </c>
      <c r="G405" s="22"/>
      <c r="H405" s="22"/>
      <c r="I405" s="22"/>
      <c r="J405" s="22"/>
      <c r="K405" s="34">
        <f t="shared" si="27"/>
        <v>2342.5</v>
      </c>
    </row>
    <row r="406" spans="1:11" ht="12.75">
      <c r="A406" s="24" t="s">
        <v>31</v>
      </c>
      <c r="B406" s="21">
        <v>820</v>
      </c>
      <c r="C406" s="22">
        <v>126</v>
      </c>
      <c r="D406" s="22">
        <v>2200</v>
      </c>
      <c r="E406" s="22">
        <v>616</v>
      </c>
      <c r="F406" s="22">
        <v>2072</v>
      </c>
      <c r="G406" s="22">
        <v>20</v>
      </c>
      <c r="H406" s="22"/>
      <c r="I406" s="22">
        <v>132</v>
      </c>
      <c r="J406" s="22"/>
      <c r="K406" s="35">
        <f t="shared" si="27"/>
        <v>5986</v>
      </c>
    </row>
    <row r="407" spans="1:11" ht="12.75">
      <c r="A407" s="25" t="s">
        <v>32</v>
      </c>
      <c r="B407" s="21"/>
      <c r="C407" s="22"/>
      <c r="D407" s="22">
        <v>42</v>
      </c>
      <c r="E407" s="22"/>
      <c r="F407" s="22">
        <v>30</v>
      </c>
      <c r="G407" s="22"/>
      <c r="H407" s="22"/>
      <c r="I407" s="22"/>
      <c r="J407" s="22"/>
      <c r="K407" s="35">
        <f t="shared" si="27"/>
        <v>72</v>
      </c>
    </row>
    <row r="408" spans="1:11" ht="12.75">
      <c r="A408" s="27" t="s">
        <v>33</v>
      </c>
      <c r="B408" s="21">
        <v>400</v>
      </c>
      <c r="C408" s="22"/>
      <c r="D408" s="22">
        <v>32</v>
      </c>
      <c r="E408" s="22">
        <v>64</v>
      </c>
      <c r="F408" s="22"/>
      <c r="G408" s="22"/>
      <c r="H408" s="22"/>
      <c r="I408" s="22"/>
      <c r="J408" s="22"/>
      <c r="K408" s="35">
        <f t="shared" si="27"/>
        <v>496</v>
      </c>
    </row>
    <row r="409" spans="1:11" ht="12.75">
      <c r="A409" s="27" t="s">
        <v>34</v>
      </c>
      <c r="B409" s="28">
        <v>150</v>
      </c>
      <c r="C409" s="29"/>
      <c r="D409" s="29">
        <v>24</v>
      </c>
      <c r="E409" s="29">
        <v>60</v>
      </c>
      <c r="F409" s="29"/>
      <c r="G409" s="29"/>
      <c r="H409" s="29"/>
      <c r="I409" s="29"/>
      <c r="J409" s="29"/>
      <c r="K409" s="35">
        <f t="shared" si="27"/>
        <v>234</v>
      </c>
    </row>
    <row r="410" spans="1:11" ht="12.75">
      <c r="A410" s="27" t="s">
        <v>35</v>
      </c>
      <c r="B410" s="25">
        <v>390</v>
      </c>
      <c r="C410" s="25"/>
      <c r="D410" s="25">
        <v>16</v>
      </c>
      <c r="E410" s="25">
        <v>28</v>
      </c>
      <c r="F410" s="25"/>
      <c r="G410" s="25"/>
      <c r="H410" s="25"/>
      <c r="I410" s="25"/>
      <c r="J410" s="25"/>
      <c r="K410" s="35">
        <f t="shared" si="27"/>
        <v>434</v>
      </c>
    </row>
    <row r="411" spans="1:11" ht="12.75">
      <c r="A411" s="27" t="s">
        <v>36</v>
      </c>
      <c r="B411" s="25"/>
      <c r="C411" s="25"/>
      <c r="D411" s="25"/>
      <c r="E411" s="25"/>
      <c r="F411" s="25"/>
      <c r="G411" s="25"/>
      <c r="H411" s="25"/>
      <c r="I411" s="25"/>
      <c r="J411" s="25"/>
      <c r="K411" s="35">
        <f t="shared" si="27"/>
        <v>0</v>
      </c>
    </row>
    <row r="412" spans="1:11" ht="12.75">
      <c r="A412" s="27" t="s">
        <v>37</v>
      </c>
      <c r="B412" s="25">
        <v>32</v>
      </c>
      <c r="C412" s="25"/>
      <c r="D412" s="25">
        <v>144</v>
      </c>
      <c r="E412" s="25">
        <v>64</v>
      </c>
      <c r="F412" s="25"/>
      <c r="G412" s="25"/>
      <c r="H412" s="25"/>
      <c r="I412" s="25"/>
      <c r="J412" s="25"/>
      <c r="K412" s="35">
        <f t="shared" si="27"/>
        <v>240</v>
      </c>
    </row>
    <row r="413" spans="1:11" ht="12.75">
      <c r="A413" s="33" t="s">
        <v>55</v>
      </c>
      <c r="B413" s="25"/>
      <c r="C413" s="25">
        <v>51</v>
      </c>
      <c r="D413" s="25">
        <v>126</v>
      </c>
      <c r="E413" s="25">
        <v>52.5</v>
      </c>
      <c r="F413" s="25"/>
      <c r="G413" s="25"/>
      <c r="H413" s="25"/>
      <c r="I413" s="25">
        <v>148</v>
      </c>
      <c r="J413" s="25"/>
      <c r="K413" s="35">
        <f t="shared" si="27"/>
        <v>377.5</v>
      </c>
    </row>
    <row r="414" spans="1:11" ht="12.75">
      <c r="A414" s="33" t="s">
        <v>56</v>
      </c>
      <c r="B414" s="25">
        <v>3</v>
      </c>
      <c r="C414" s="25"/>
      <c r="D414" s="25">
        <v>10</v>
      </c>
      <c r="E414" s="25"/>
      <c r="F414" s="25"/>
      <c r="G414" s="25"/>
      <c r="H414" s="25"/>
      <c r="I414" s="25"/>
      <c r="J414" s="25"/>
      <c r="K414" s="34">
        <f t="shared" si="27"/>
        <v>13</v>
      </c>
    </row>
    <row r="415" spans="1:11" ht="12.75">
      <c r="A415" s="33" t="s">
        <v>57</v>
      </c>
      <c r="B415" s="25">
        <v>12</v>
      </c>
      <c r="C415" s="25"/>
      <c r="D415" s="25"/>
      <c r="E415" s="25"/>
      <c r="F415" s="25"/>
      <c r="G415" s="25"/>
      <c r="H415" s="25"/>
      <c r="I415" s="25"/>
      <c r="J415" s="25"/>
      <c r="K415" s="34">
        <f t="shared" si="27"/>
        <v>12</v>
      </c>
    </row>
    <row r="416" spans="1:11" ht="12.75">
      <c r="A416" s="33" t="s">
        <v>58</v>
      </c>
      <c r="B416" s="25">
        <v>35</v>
      </c>
      <c r="C416" s="25"/>
      <c r="D416" s="25"/>
      <c r="E416" s="25"/>
      <c r="F416" s="25"/>
      <c r="G416" s="25"/>
      <c r="H416" s="25"/>
      <c r="I416" s="25"/>
      <c r="J416" s="25"/>
      <c r="K416" s="34">
        <f t="shared" si="27"/>
        <v>35</v>
      </c>
    </row>
    <row r="417" spans="1:11" ht="12.75">
      <c r="A417" s="33" t="s">
        <v>59</v>
      </c>
      <c r="B417" s="25">
        <v>72</v>
      </c>
      <c r="C417" s="25"/>
      <c r="D417" s="25"/>
      <c r="E417" s="25"/>
      <c r="F417" s="25"/>
      <c r="G417" s="25"/>
      <c r="H417" s="25"/>
      <c r="I417" s="25"/>
      <c r="J417" s="25"/>
      <c r="K417" s="34">
        <f t="shared" si="27"/>
        <v>72</v>
      </c>
    </row>
    <row r="418" spans="1:11" ht="12.75">
      <c r="A418" s="33" t="s">
        <v>73</v>
      </c>
      <c r="B418" s="25"/>
      <c r="C418" s="25"/>
      <c r="D418" s="25"/>
      <c r="E418" s="25"/>
      <c r="F418" s="25"/>
      <c r="G418" s="25"/>
      <c r="H418" s="25"/>
      <c r="I418" s="25"/>
      <c r="J418" s="25">
        <v>952</v>
      </c>
      <c r="K418" s="34">
        <f t="shared" si="27"/>
        <v>952</v>
      </c>
    </row>
    <row r="419" spans="1:11" ht="12.75">
      <c r="A419" s="25" t="s">
        <v>39</v>
      </c>
      <c r="B419" s="25"/>
      <c r="C419" s="25"/>
      <c r="D419" s="25"/>
      <c r="E419" s="25"/>
      <c r="F419" s="25"/>
      <c r="G419" s="25"/>
      <c r="H419" s="25"/>
      <c r="I419" s="25"/>
      <c r="J419" s="25"/>
      <c r="K419" s="34">
        <f t="shared" si="27"/>
        <v>0</v>
      </c>
    </row>
    <row r="420" spans="1:11" ht="12.75">
      <c r="A420" s="25" t="s">
        <v>40</v>
      </c>
      <c r="B420" s="25"/>
      <c r="C420" s="25"/>
      <c r="D420" s="25"/>
      <c r="E420" s="25"/>
      <c r="F420" s="25">
        <v>1200</v>
      </c>
      <c r="G420" s="25"/>
      <c r="H420" s="25"/>
      <c r="I420" s="25"/>
      <c r="J420" s="25"/>
      <c r="K420" s="34">
        <f t="shared" si="27"/>
        <v>1200</v>
      </c>
    </row>
    <row r="421" spans="1:11" ht="12.75">
      <c r="A421" s="27" t="s">
        <v>74</v>
      </c>
      <c r="B421" s="25"/>
      <c r="C421" s="25"/>
      <c r="D421" s="25">
        <v>195</v>
      </c>
      <c r="E421" s="25"/>
      <c r="F421" s="25"/>
      <c r="G421" s="25"/>
      <c r="H421" s="25"/>
      <c r="I421" s="25"/>
      <c r="J421" s="25"/>
      <c r="K421" s="25"/>
    </row>
    <row r="422" spans="1:11" ht="12.75">
      <c r="A422" s="27" t="s">
        <v>90</v>
      </c>
      <c r="B422" s="25"/>
      <c r="C422" s="25"/>
      <c r="D422" s="25"/>
      <c r="E422" s="25"/>
      <c r="F422" s="25"/>
      <c r="G422" s="25"/>
      <c r="H422" s="25"/>
      <c r="I422" s="25">
        <v>30</v>
      </c>
      <c r="J422" s="25"/>
      <c r="K422" s="25"/>
    </row>
    <row r="423" ht="12.75">
      <c r="A423" s="2"/>
    </row>
    <row r="424" ht="12.75">
      <c r="A424" s="2"/>
    </row>
    <row r="425" ht="12.75">
      <c r="A425" s="2"/>
    </row>
    <row r="426" spans="1:3" ht="12.75">
      <c r="A426" s="72" t="s">
        <v>91</v>
      </c>
      <c r="B426" s="73"/>
      <c r="C426" s="73"/>
    </row>
    <row r="427" spans="1:3" ht="12.75">
      <c r="A427" s="72" t="s">
        <v>92</v>
      </c>
      <c r="B427" s="73"/>
      <c r="C427" s="73"/>
    </row>
    <row r="428" spans="1:3" ht="12.75">
      <c r="A428" s="72" t="s">
        <v>79</v>
      </c>
      <c r="B428" s="73"/>
      <c r="C428" s="73"/>
    </row>
    <row r="429" ht="12.75">
      <c r="J429" t="s">
        <v>75</v>
      </c>
    </row>
    <row r="430" ht="12.75">
      <c r="J430" t="s">
        <v>69</v>
      </c>
    </row>
    <row r="431" ht="13.5" thickBot="1"/>
    <row r="432" spans="1:11" ht="15.75">
      <c r="A432" s="6" t="s">
        <v>0</v>
      </c>
      <c r="B432" s="7" t="s">
        <v>51</v>
      </c>
      <c r="C432" s="7" t="s">
        <v>5</v>
      </c>
      <c r="D432" s="7" t="s">
        <v>7</v>
      </c>
      <c r="E432" s="7" t="s">
        <v>2</v>
      </c>
      <c r="F432" s="7" t="s">
        <v>3</v>
      </c>
      <c r="G432" s="7" t="s">
        <v>4</v>
      </c>
      <c r="H432" s="7" t="s">
        <v>52</v>
      </c>
      <c r="I432" s="7" t="s">
        <v>1</v>
      </c>
      <c r="J432" s="7" t="s">
        <v>6</v>
      </c>
      <c r="K432" s="8" t="s">
        <v>8</v>
      </c>
    </row>
    <row r="433" spans="1:11" ht="12.75">
      <c r="A433" s="13" t="s">
        <v>10</v>
      </c>
      <c r="B433" s="14"/>
      <c r="C433" s="15">
        <v>140</v>
      </c>
      <c r="D433" s="15">
        <v>56</v>
      </c>
      <c r="E433" s="15"/>
      <c r="F433" s="15"/>
      <c r="G433" s="15">
        <v>750</v>
      </c>
      <c r="H433" s="15">
        <v>3320</v>
      </c>
      <c r="I433" s="15">
        <v>20</v>
      </c>
      <c r="J433" s="15"/>
      <c r="K433" s="34">
        <f aca="true" t="shared" si="28" ref="K433:K470">SUM(B433:J433)</f>
        <v>4286</v>
      </c>
    </row>
    <row r="434" spans="1:11" ht="12.75">
      <c r="A434" s="20" t="s">
        <v>11</v>
      </c>
      <c r="B434" s="21"/>
      <c r="C434" s="22"/>
      <c r="D434" s="22"/>
      <c r="E434" s="22"/>
      <c r="F434" s="22"/>
      <c r="G434" s="22">
        <v>24</v>
      </c>
      <c r="H434" s="22"/>
      <c r="I434" s="22"/>
      <c r="J434" s="22"/>
      <c r="K434" s="34">
        <f t="shared" si="28"/>
        <v>24</v>
      </c>
    </row>
    <row r="435" spans="1:11" ht="12.75">
      <c r="A435" s="20" t="s">
        <v>54</v>
      </c>
      <c r="B435" s="21">
        <v>450</v>
      </c>
      <c r="C435" s="22"/>
      <c r="D435" s="22"/>
      <c r="E435" s="22">
        <v>238</v>
      </c>
      <c r="F435" s="22">
        <v>133</v>
      </c>
      <c r="G435" s="22"/>
      <c r="H435" s="22"/>
      <c r="I435" s="22"/>
      <c r="J435" s="22"/>
      <c r="K435" s="34">
        <f t="shared" si="28"/>
        <v>821</v>
      </c>
    </row>
    <row r="436" spans="1:11" ht="12.75">
      <c r="A436" s="20" t="s">
        <v>12</v>
      </c>
      <c r="B436" s="21">
        <v>84</v>
      </c>
      <c r="C436" s="22">
        <v>4.05</v>
      </c>
      <c r="D436" s="22">
        <v>32</v>
      </c>
      <c r="E436" s="22">
        <v>12</v>
      </c>
      <c r="F436" s="22">
        <v>6</v>
      </c>
      <c r="G436" s="22"/>
      <c r="H436" s="22"/>
      <c r="I436" s="22"/>
      <c r="J436" s="22"/>
      <c r="K436" s="34">
        <f t="shared" si="28"/>
        <v>138.05</v>
      </c>
    </row>
    <row r="437" spans="1:11" ht="12.75">
      <c r="A437" s="20" t="s">
        <v>13</v>
      </c>
      <c r="B437" s="21"/>
      <c r="C437" s="22"/>
      <c r="D437" s="22">
        <v>1.6</v>
      </c>
      <c r="E437" s="22"/>
      <c r="F437" s="22"/>
      <c r="G437" s="22"/>
      <c r="H437" s="22"/>
      <c r="I437" s="22"/>
      <c r="J437" s="22"/>
      <c r="K437" s="34">
        <f t="shared" si="28"/>
        <v>1.6</v>
      </c>
    </row>
    <row r="438" spans="1:11" ht="12.75">
      <c r="A438" s="20" t="s">
        <v>14</v>
      </c>
      <c r="B438" s="21">
        <v>1440</v>
      </c>
      <c r="C438" s="22">
        <v>384</v>
      </c>
      <c r="D438" s="22">
        <v>144</v>
      </c>
      <c r="E438" s="22">
        <v>180</v>
      </c>
      <c r="F438" s="22">
        <v>972</v>
      </c>
      <c r="G438" s="22"/>
      <c r="H438" s="22"/>
      <c r="I438" s="22"/>
      <c r="J438" s="22"/>
      <c r="K438" s="34">
        <f t="shared" si="28"/>
        <v>3120</v>
      </c>
    </row>
    <row r="439" spans="1:11" ht="12.75">
      <c r="A439" s="20" t="s">
        <v>15</v>
      </c>
      <c r="B439" s="21"/>
      <c r="C439" s="22"/>
      <c r="D439" s="22"/>
      <c r="E439" s="22"/>
      <c r="F439" s="22"/>
      <c r="G439" s="22"/>
      <c r="H439" s="22"/>
      <c r="I439" s="22"/>
      <c r="J439" s="22"/>
      <c r="K439" s="34">
        <f t="shared" si="28"/>
        <v>0</v>
      </c>
    </row>
    <row r="440" spans="1:11" ht="12.75">
      <c r="A440" s="20" t="s">
        <v>16</v>
      </c>
      <c r="B440" s="21"/>
      <c r="C440" s="22">
        <v>6.4</v>
      </c>
      <c r="D440" s="22">
        <v>240</v>
      </c>
      <c r="E440" s="22"/>
      <c r="F440" s="22"/>
      <c r="G440" s="22"/>
      <c r="H440" s="22"/>
      <c r="I440" s="22"/>
      <c r="J440" s="22">
        <v>244</v>
      </c>
      <c r="K440" s="34">
        <f t="shared" si="28"/>
        <v>490.4</v>
      </c>
    </row>
    <row r="441" spans="1:11" ht="12.75">
      <c r="A441" s="20" t="s">
        <v>17</v>
      </c>
      <c r="B441" s="21"/>
      <c r="C441" s="22">
        <v>119</v>
      </c>
      <c r="D441" s="22">
        <v>140</v>
      </c>
      <c r="E441" s="22"/>
      <c r="F441" s="22"/>
      <c r="G441" s="22"/>
      <c r="H441" s="22"/>
      <c r="I441" s="22"/>
      <c r="J441" s="22"/>
      <c r="K441" s="34">
        <f t="shared" si="28"/>
        <v>259</v>
      </c>
    </row>
    <row r="442" spans="1:11" ht="12.75">
      <c r="A442" s="20" t="s">
        <v>18</v>
      </c>
      <c r="B442" s="21"/>
      <c r="C442" s="22"/>
      <c r="D442" s="22"/>
      <c r="E442" s="22"/>
      <c r="F442" s="22"/>
      <c r="G442" s="22"/>
      <c r="H442" s="22"/>
      <c r="I442" s="22"/>
      <c r="J442" s="22"/>
      <c r="K442" s="34">
        <f t="shared" si="28"/>
        <v>0</v>
      </c>
    </row>
    <row r="443" spans="1:11" ht="12.75">
      <c r="A443" s="20" t="s">
        <v>19</v>
      </c>
      <c r="B443" s="21"/>
      <c r="C443" s="22"/>
      <c r="D443" s="22">
        <v>150</v>
      </c>
      <c r="E443" s="22"/>
      <c r="F443" s="22"/>
      <c r="G443" s="22"/>
      <c r="H443" s="22"/>
      <c r="I443" s="22"/>
      <c r="J443" s="22"/>
      <c r="K443" s="34">
        <f t="shared" si="28"/>
        <v>150</v>
      </c>
    </row>
    <row r="444" spans="1:11" ht="12.75">
      <c r="A444" s="20" t="s">
        <v>20</v>
      </c>
      <c r="B444" s="21"/>
      <c r="C444" s="22"/>
      <c r="D444" s="22">
        <v>540</v>
      </c>
      <c r="E444" s="22">
        <v>50</v>
      </c>
      <c r="F444" s="22">
        <v>90</v>
      </c>
      <c r="G444" s="22"/>
      <c r="H444" s="22"/>
      <c r="I444" s="22">
        <v>70</v>
      </c>
      <c r="J444" s="22">
        <v>825</v>
      </c>
      <c r="K444" s="34">
        <f t="shared" si="28"/>
        <v>1575</v>
      </c>
    </row>
    <row r="445" spans="1:11" ht="12.75">
      <c r="A445" s="20" t="s">
        <v>21</v>
      </c>
      <c r="B445" s="21"/>
      <c r="C445" s="22">
        <v>337.5</v>
      </c>
      <c r="D445" s="22">
        <v>27460</v>
      </c>
      <c r="E445" s="22"/>
      <c r="F445" s="22"/>
      <c r="G445" s="22"/>
      <c r="H445" s="22"/>
      <c r="I445" s="22"/>
      <c r="J445" s="22"/>
      <c r="K445" s="34">
        <f t="shared" si="28"/>
        <v>27797.5</v>
      </c>
    </row>
    <row r="446" spans="1:11" ht="12.75">
      <c r="A446" s="20" t="s">
        <v>22</v>
      </c>
      <c r="B446" s="21"/>
      <c r="C446" s="22"/>
      <c r="D446" s="22"/>
      <c r="E446" s="22"/>
      <c r="F446" s="22"/>
      <c r="G446" s="22"/>
      <c r="H446" s="22"/>
      <c r="I446" s="22"/>
      <c r="J446" s="22"/>
      <c r="K446" s="34">
        <f t="shared" si="28"/>
        <v>0</v>
      </c>
    </row>
    <row r="447" spans="1:11" ht="12.75">
      <c r="A447" s="20" t="s">
        <v>23</v>
      </c>
      <c r="B447" s="21"/>
      <c r="C447" s="22"/>
      <c r="D447" s="22"/>
      <c r="E447" s="22"/>
      <c r="F447" s="22"/>
      <c r="G447" s="22"/>
      <c r="H447" s="22"/>
      <c r="I447" s="22"/>
      <c r="J447" s="22"/>
      <c r="K447" s="34">
        <f t="shared" si="28"/>
        <v>0</v>
      </c>
    </row>
    <row r="448" spans="1:11" ht="12.75">
      <c r="A448" s="20" t="s">
        <v>24</v>
      </c>
      <c r="B448" s="21"/>
      <c r="C448" s="22"/>
      <c r="D448" s="22">
        <v>105</v>
      </c>
      <c r="E448" s="22"/>
      <c r="F448" s="22"/>
      <c r="G448" s="22"/>
      <c r="H448" s="22"/>
      <c r="I448" s="22"/>
      <c r="J448" s="22"/>
      <c r="K448" s="34">
        <f t="shared" si="28"/>
        <v>105</v>
      </c>
    </row>
    <row r="449" spans="1:11" ht="12.75">
      <c r="A449" s="23" t="s">
        <v>25</v>
      </c>
      <c r="B449" s="21">
        <v>120</v>
      </c>
      <c r="C449" s="22"/>
      <c r="D449" s="22"/>
      <c r="E449" s="22"/>
      <c r="F449" s="22">
        <v>240</v>
      </c>
      <c r="G449" s="22"/>
      <c r="H449" s="22"/>
      <c r="I449" s="22"/>
      <c r="J449" s="22"/>
      <c r="K449" s="34">
        <f t="shared" si="28"/>
        <v>360</v>
      </c>
    </row>
    <row r="450" spans="1:11" ht="12.75">
      <c r="A450" s="20" t="s">
        <v>26</v>
      </c>
      <c r="B450" s="21">
        <v>8</v>
      </c>
      <c r="C450" s="22"/>
      <c r="D450" s="22">
        <v>3.5</v>
      </c>
      <c r="E450" s="22">
        <v>8</v>
      </c>
      <c r="F450" s="22"/>
      <c r="G450" s="22"/>
      <c r="H450" s="22"/>
      <c r="I450" s="22"/>
      <c r="J450" s="22"/>
      <c r="K450" s="34">
        <f t="shared" si="28"/>
        <v>19.5</v>
      </c>
    </row>
    <row r="451" spans="1:11" ht="12.75">
      <c r="A451" s="20" t="s">
        <v>27</v>
      </c>
      <c r="B451" s="21">
        <v>360</v>
      </c>
      <c r="C451" s="22"/>
      <c r="D451" s="22">
        <v>2975</v>
      </c>
      <c r="E451" s="22">
        <v>7500</v>
      </c>
      <c r="F451" s="22">
        <v>725</v>
      </c>
      <c r="G451" s="22"/>
      <c r="H451" s="22"/>
      <c r="I451" s="22">
        <v>420</v>
      </c>
      <c r="J451" s="22">
        <v>2400</v>
      </c>
      <c r="K451" s="34">
        <f t="shared" si="28"/>
        <v>14380</v>
      </c>
    </row>
    <row r="452" spans="1:11" ht="12.75">
      <c r="A452" s="20" t="s">
        <v>28</v>
      </c>
      <c r="B452" s="21">
        <v>45</v>
      </c>
      <c r="C452" s="22"/>
      <c r="D452" s="22">
        <v>60</v>
      </c>
      <c r="E452" s="22">
        <v>67.5</v>
      </c>
      <c r="F452" s="22"/>
      <c r="G452" s="22"/>
      <c r="H452" s="22"/>
      <c r="I452" s="22"/>
      <c r="J452" s="22"/>
      <c r="K452" s="34">
        <f t="shared" si="28"/>
        <v>172.5</v>
      </c>
    </row>
    <row r="453" spans="1:11" ht="12.75">
      <c r="A453" s="20" t="s">
        <v>29</v>
      </c>
      <c r="B453" s="21"/>
      <c r="C453" s="22">
        <v>238</v>
      </c>
      <c r="D453" s="22">
        <v>3710</v>
      </c>
      <c r="E453" s="22">
        <v>300</v>
      </c>
      <c r="F453" s="22">
        <v>220</v>
      </c>
      <c r="G453" s="22">
        <v>32</v>
      </c>
      <c r="H453" s="22">
        <v>45</v>
      </c>
      <c r="I453" s="22">
        <v>60</v>
      </c>
      <c r="J453" s="22">
        <v>630</v>
      </c>
      <c r="K453" s="34">
        <f t="shared" si="28"/>
        <v>5235</v>
      </c>
    </row>
    <row r="454" spans="1:11" ht="12.75">
      <c r="A454" s="20" t="s">
        <v>30</v>
      </c>
      <c r="B454" s="21">
        <v>1125</v>
      </c>
      <c r="C454" s="22"/>
      <c r="D454" s="22">
        <v>70</v>
      </c>
      <c r="E454" s="22">
        <v>150</v>
      </c>
      <c r="F454" s="22">
        <v>500</v>
      </c>
      <c r="G454" s="22"/>
      <c r="H454" s="22"/>
      <c r="I454" s="22"/>
      <c r="J454" s="22"/>
      <c r="K454" s="34">
        <f t="shared" si="28"/>
        <v>1845</v>
      </c>
    </row>
    <row r="455" spans="1:11" ht="12.75">
      <c r="A455" s="24" t="s">
        <v>31</v>
      </c>
      <c r="B455" s="21">
        <v>600</v>
      </c>
      <c r="C455" s="22">
        <v>256.5</v>
      </c>
      <c r="D455" s="22">
        <v>3652</v>
      </c>
      <c r="E455" s="22">
        <v>1320</v>
      </c>
      <c r="F455" s="22">
        <v>1148</v>
      </c>
      <c r="G455" s="22"/>
      <c r="H455" s="22"/>
      <c r="I455" s="22">
        <v>22</v>
      </c>
      <c r="J455" s="22"/>
      <c r="K455" s="35">
        <f t="shared" si="28"/>
        <v>6998.5</v>
      </c>
    </row>
    <row r="456" spans="1:11" ht="12.75">
      <c r="A456" s="25" t="s">
        <v>32</v>
      </c>
      <c r="B456" s="21"/>
      <c r="C456" s="22"/>
      <c r="D456" s="22">
        <v>28</v>
      </c>
      <c r="E456" s="22"/>
      <c r="F456" s="22">
        <v>42</v>
      </c>
      <c r="G456" s="22"/>
      <c r="H456" s="22"/>
      <c r="I456" s="22"/>
      <c r="J456" s="22"/>
      <c r="K456" s="35">
        <f t="shared" si="28"/>
        <v>70</v>
      </c>
    </row>
    <row r="457" spans="1:11" ht="12.75">
      <c r="A457" s="27" t="s">
        <v>33</v>
      </c>
      <c r="B457" s="21">
        <v>640</v>
      </c>
      <c r="C457" s="22"/>
      <c r="D457" s="22">
        <v>32</v>
      </c>
      <c r="E457" s="22">
        <v>64</v>
      </c>
      <c r="F457" s="22"/>
      <c r="G457" s="22"/>
      <c r="H457" s="22"/>
      <c r="I457" s="22"/>
      <c r="J457" s="22"/>
      <c r="K457" s="35">
        <f t="shared" si="28"/>
        <v>736</v>
      </c>
    </row>
    <row r="458" spans="1:11" ht="12.75">
      <c r="A458" s="27" t="s">
        <v>34</v>
      </c>
      <c r="B458" s="28">
        <v>225</v>
      </c>
      <c r="C458" s="29"/>
      <c r="D458" s="29">
        <v>32</v>
      </c>
      <c r="E458" s="29">
        <v>60</v>
      </c>
      <c r="F458" s="29"/>
      <c r="G458" s="29"/>
      <c r="H458" s="29"/>
      <c r="I458" s="29"/>
      <c r="J458" s="29"/>
      <c r="K458" s="35">
        <f t="shared" si="28"/>
        <v>317</v>
      </c>
    </row>
    <row r="459" spans="1:11" ht="12.75">
      <c r="A459" s="27" t="s">
        <v>35</v>
      </c>
      <c r="B459" s="25">
        <v>750</v>
      </c>
      <c r="C459" s="25"/>
      <c r="D459" s="25">
        <v>32</v>
      </c>
      <c r="E459" s="25">
        <v>28</v>
      </c>
      <c r="F459" s="25"/>
      <c r="G459" s="25"/>
      <c r="H459" s="25"/>
      <c r="I459" s="25"/>
      <c r="J459" s="25"/>
      <c r="K459" s="35">
        <f t="shared" si="28"/>
        <v>810</v>
      </c>
    </row>
    <row r="460" spans="1:11" ht="12.75">
      <c r="A460" s="27" t="s">
        <v>36</v>
      </c>
      <c r="B460" s="25"/>
      <c r="C460" s="25"/>
      <c r="D460" s="25"/>
      <c r="E460" s="25"/>
      <c r="F460" s="25"/>
      <c r="G460" s="25"/>
      <c r="H460" s="25"/>
      <c r="I460" s="25"/>
      <c r="J460" s="25"/>
      <c r="K460" s="35">
        <f t="shared" si="28"/>
        <v>0</v>
      </c>
    </row>
    <row r="461" spans="1:11" ht="12.75">
      <c r="A461" s="27" t="s">
        <v>37</v>
      </c>
      <c r="B461" s="25">
        <v>48</v>
      </c>
      <c r="C461" s="25"/>
      <c r="D461" s="25">
        <v>120</v>
      </c>
      <c r="E461" s="25">
        <v>68</v>
      </c>
      <c r="F461" s="25"/>
      <c r="G461" s="25"/>
      <c r="H461" s="25"/>
      <c r="I461" s="25"/>
      <c r="J461" s="25"/>
      <c r="K461" s="35">
        <f t="shared" si="28"/>
        <v>236</v>
      </c>
    </row>
    <row r="462" spans="1:11" ht="12.75">
      <c r="A462" s="33" t="s">
        <v>55</v>
      </c>
      <c r="B462" s="25"/>
      <c r="C462" s="25">
        <v>51</v>
      </c>
      <c r="D462" s="25">
        <v>168</v>
      </c>
      <c r="E462" s="25">
        <v>45</v>
      </c>
      <c r="F462" s="25"/>
      <c r="G462" s="25"/>
      <c r="H462" s="25"/>
      <c r="I462" s="25">
        <v>39</v>
      </c>
      <c r="J462" s="25"/>
      <c r="K462" s="35">
        <f t="shared" si="28"/>
        <v>303</v>
      </c>
    </row>
    <row r="463" spans="1:11" ht="12.75">
      <c r="A463" s="33" t="s">
        <v>56</v>
      </c>
      <c r="B463" s="25">
        <v>8</v>
      </c>
      <c r="C463" s="25"/>
      <c r="D463" s="25">
        <v>8</v>
      </c>
      <c r="E463" s="25"/>
      <c r="F463" s="25"/>
      <c r="G463" s="25"/>
      <c r="H463" s="25"/>
      <c r="I463" s="25"/>
      <c r="J463" s="25"/>
      <c r="K463" s="34">
        <f t="shared" si="28"/>
        <v>16</v>
      </c>
    </row>
    <row r="464" spans="1:11" ht="12.75">
      <c r="A464" s="33" t="s">
        <v>57</v>
      </c>
      <c r="B464" s="25">
        <v>12</v>
      </c>
      <c r="C464" s="25"/>
      <c r="D464" s="25"/>
      <c r="E464" s="25"/>
      <c r="F464" s="25"/>
      <c r="G464" s="25"/>
      <c r="H464" s="25"/>
      <c r="I464" s="25"/>
      <c r="J464" s="25"/>
      <c r="K464" s="34">
        <f t="shared" si="28"/>
        <v>12</v>
      </c>
    </row>
    <row r="465" spans="1:11" ht="12.75">
      <c r="A465" s="33" t="s">
        <v>58</v>
      </c>
      <c r="B465" s="25">
        <v>49</v>
      </c>
      <c r="C465" s="25"/>
      <c r="D465" s="25">
        <v>18</v>
      </c>
      <c r="E465" s="25"/>
      <c r="F465" s="25"/>
      <c r="G465" s="25"/>
      <c r="H465" s="25"/>
      <c r="I465" s="25"/>
      <c r="J465" s="25"/>
      <c r="K465" s="34">
        <f t="shared" si="28"/>
        <v>67</v>
      </c>
    </row>
    <row r="466" spans="1:11" ht="12.75">
      <c r="A466" s="33" t="s">
        <v>59</v>
      </c>
      <c r="B466" s="25">
        <v>48</v>
      </c>
      <c r="C466" s="25"/>
      <c r="D466" s="25"/>
      <c r="E466" s="25"/>
      <c r="F466" s="25"/>
      <c r="G466" s="25"/>
      <c r="H466" s="25"/>
      <c r="I466" s="25"/>
      <c r="J466" s="25"/>
      <c r="K466" s="34">
        <f t="shared" si="28"/>
        <v>48</v>
      </c>
    </row>
    <row r="467" spans="1:11" ht="12.75">
      <c r="A467" s="33" t="s">
        <v>73</v>
      </c>
      <c r="B467" s="25"/>
      <c r="C467" s="25"/>
      <c r="D467" s="25"/>
      <c r="E467" s="25"/>
      <c r="F467" s="25"/>
      <c r="G467" s="25"/>
      <c r="H467" s="25"/>
      <c r="I467" s="25"/>
      <c r="J467" s="25"/>
      <c r="K467" s="34">
        <f t="shared" si="28"/>
        <v>0</v>
      </c>
    </row>
    <row r="468" spans="1:11" ht="12.75">
      <c r="A468" s="25" t="s">
        <v>39</v>
      </c>
      <c r="B468" s="25">
        <v>60</v>
      </c>
      <c r="C468" s="25">
        <v>13.62</v>
      </c>
      <c r="D468" s="25">
        <v>248.4</v>
      </c>
      <c r="E468" s="25">
        <v>20.72</v>
      </c>
      <c r="F468" s="25">
        <v>275</v>
      </c>
      <c r="G468" s="25"/>
      <c r="H468" s="25"/>
      <c r="I468" s="25"/>
      <c r="J468" s="25"/>
      <c r="K468" s="34">
        <f t="shared" si="28"/>
        <v>617.74</v>
      </c>
    </row>
    <row r="469" spans="1:11" ht="12.75">
      <c r="A469" s="25" t="s">
        <v>40</v>
      </c>
      <c r="B469" s="25"/>
      <c r="C469" s="25"/>
      <c r="D469" s="25"/>
      <c r="E469" s="25"/>
      <c r="F469" s="25"/>
      <c r="G469" s="25"/>
      <c r="H469" s="25"/>
      <c r="I469" s="25"/>
      <c r="J469" s="25"/>
      <c r="K469" s="34">
        <f t="shared" si="28"/>
        <v>0</v>
      </c>
    </row>
    <row r="470" spans="1:11" ht="12.75">
      <c r="A470" s="27" t="s">
        <v>74</v>
      </c>
      <c r="B470" s="25"/>
      <c r="C470" s="25"/>
      <c r="D470" s="25">
        <v>195</v>
      </c>
      <c r="E470" s="25"/>
      <c r="F470" s="25"/>
      <c r="G470" s="25"/>
      <c r="H470" s="25"/>
      <c r="I470" s="25"/>
      <c r="J470" s="25"/>
      <c r="K470" s="34">
        <f t="shared" si="28"/>
        <v>195</v>
      </c>
    </row>
    <row r="479" spans="1:3" ht="12.75">
      <c r="A479" s="72" t="s">
        <v>91</v>
      </c>
      <c r="B479" s="73"/>
      <c r="C479" s="73"/>
    </row>
    <row r="480" spans="1:6" ht="18.75">
      <c r="A480" s="72" t="s">
        <v>92</v>
      </c>
      <c r="B480" s="73"/>
      <c r="C480" s="73"/>
      <c r="F480" s="4"/>
    </row>
    <row r="481" spans="1:10" ht="12.75">
      <c r="A481" s="72" t="s">
        <v>79</v>
      </c>
      <c r="B481" s="73"/>
      <c r="C481" s="73"/>
      <c r="J481" t="s">
        <v>75</v>
      </c>
    </row>
    <row r="482" ht="12.75">
      <c r="J482" t="s">
        <v>70</v>
      </c>
    </row>
    <row r="483" ht="13.5" thickBot="1"/>
    <row r="484" spans="1:11" ht="15.75">
      <c r="A484" s="6" t="s">
        <v>0</v>
      </c>
      <c r="B484" s="7" t="s">
        <v>51</v>
      </c>
      <c r="C484" s="7" t="s">
        <v>5</v>
      </c>
      <c r="D484" s="7" t="s">
        <v>7</v>
      </c>
      <c r="E484" s="7" t="s">
        <v>2</v>
      </c>
      <c r="F484" s="7" t="s">
        <v>3</v>
      </c>
      <c r="G484" s="7" t="s">
        <v>4</v>
      </c>
      <c r="H484" s="7" t="s">
        <v>52</v>
      </c>
      <c r="I484" s="7" t="s">
        <v>1</v>
      </c>
      <c r="J484" s="7" t="s">
        <v>6</v>
      </c>
      <c r="K484" s="8" t="s">
        <v>8</v>
      </c>
    </row>
    <row r="485" spans="1:11" ht="12.75">
      <c r="A485" s="13" t="s">
        <v>10</v>
      </c>
      <c r="B485" s="14"/>
      <c r="C485" s="15">
        <v>55</v>
      </c>
      <c r="D485" s="15">
        <v>16</v>
      </c>
      <c r="E485" s="15"/>
      <c r="F485" s="15"/>
      <c r="G485" s="15"/>
      <c r="H485" s="15">
        <v>2380</v>
      </c>
      <c r="I485" s="15">
        <v>36</v>
      </c>
      <c r="J485" s="15"/>
      <c r="K485" s="34">
        <f aca="true" t="shared" si="29" ref="K485:K522">SUM(B485:J485)</f>
        <v>2487</v>
      </c>
    </row>
    <row r="486" spans="1:11" ht="12.75">
      <c r="A486" s="20" t="s">
        <v>11</v>
      </c>
      <c r="B486" s="21"/>
      <c r="C486" s="22"/>
      <c r="D486" s="22"/>
      <c r="E486" s="22"/>
      <c r="F486" s="22"/>
      <c r="G486" s="22">
        <v>10</v>
      </c>
      <c r="H486" s="22"/>
      <c r="I486" s="22">
        <v>150</v>
      </c>
      <c r="J486" s="22"/>
      <c r="K486" s="34">
        <f t="shared" si="29"/>
        <v>160</v>
      </c>
    </row>
    <row r="487" spans="1:11" ht="12.75">
      <c r="A487" s="20" t="s">
        <v>54</v>
      </c>
      <c r="B487" s="21">
        <v>450</v>
      </c>
      <c r="C487" s="22"/>
      <c r="D487" s="22"/>
      <c r="E487" s="22">
        <v>154.9</v>
      </c>
      <c r="F487" s="22">
        <v>175</v>
      </c>
      <c r="G487" s="22"/>
      <c r="H487" s="22"/>
      <c r="I487" s="22"/>
      <c r="J487" s="22"/>
      <c r="K487" s="34">
        <f t="shared" si="29"/>
        <v>779.9</v>
      </c>
    </row>
    <row r="488" spans="1:11" ht="12.75">
      <c r="A488" s="20" t="s">
        <v>12</v>
      </c>
      <c r="B488" s="21">
        <v>84</v>
      </c>
      <c r="C488" s="22">
        <v>2.5</v>
      </c>
      <c r="D488" s="22">
        <v>76</v>
      </c>
      <c r="E488" s="22">
        <v>7</v>
      </c>
      <c r="F488" s="22">
        <v>12</v>
      </c>
      <c r="G488" s="22"/>
      <c r="H488" s="22"/>
      <c r="I488" s="22">
        <v>4</v>
      </c>
      <c r="J488" s="22"/>
      <c r="K488" s="34">
        <f t="shared" si="29"/>
        <v>185.5</v>
      </c>
    </row>
    <row r="489" spans="1:11" ht="12.75">
      <c r="A489" s="20" t="s">
        <v>13</v>
      </c>
      <c r="B489" s="21"/>
      <c r="C489" s="22"/>
      <c r="D489" s="22"/>
      <c r="E489" s="22"/>
      <c r="F489" s="22"/>
      <c r="G489" s="22"/>
      <c r="H489" s="22"/>
      <c r="I489" s="22"/>
      <c r="J489" s="22"/>
      <c r="K489" s="34">
        <f t="shared" si="29"/>
        <v>0</v>
      </c>
    </row>
    <row r="490" spans="1:11" ht="12.75">
      <c r="A490" s="20" t="s">
        <v>14</v>
      </c>
      <c r="B490" s="21">
        <v>900</v>
      </c>
      <c r="C490" s="22"/>
      <c r="D490" s="22"/>
      <c r="E490" s="22">
        <v>96</v>
      </c>
      <c r="F490" s="22">
        <v>960</v>
      </c>
      <c r="G490" s="22"/>
      <c r="H490" s="22"/>
      <c r="I490" s="22"/>
      <c r="J490" s="22"/>
      <c r="K490" s="34">
        <f t="shared" si="29"/>
        <v>1956</v>
      </c>
    </row>
    <row r="491" spans="1:11" ht="12.75">
      <c r="A491" s="20" t="s">
        <v>15</v>
      </c>
      <c r="B491" s="21"/>
      <c r="C491" s="22"/>
      <c r="D491" s="22"/>
      <c r="E491" s="22"/>
      <c r="F491" s="22"/>
      <c r="G491" s="22"/>
      <c r="H491" s="22"/>
      <c r="I491" s="22"/>
      <c r="J491" s="22"/>
      <c r="K491" s="34">
        <f t="shared" si="29"/>
        <v>0</v>
      </c>
    </row>
    <row r="492" spans="1:11" ht="12.75">
      <c r="A492" s="20" t="s">
        <v>16</v>
      </c>
      <c r="B492" s="21"/>
      <c r="C492" s="22"/>
      <c r="D492" s="22">
        <v>60</v>
      </c>
      <c r="E492" s="22"/>
      <c r="F492" s="22"/>
      <c r="G492" s="22"/>
      <c r="H492" s="22"/>
      <c r="I492" s="22"/>
      <c r="J492" s="22">
        <v>280</v>
      </c>
      <c r="K492" s="34">
        <f t="shared" si="29"/>
        <v>340</v>
      </c>
    </row>
    <row r="493" spans="1:11" ht="12.75">
      <c r="A493" s="20" t="s">
        <v>17</v>
      </c>
      <c r="B493" s="21"/>
      <c r="C493" s="22">
        <v>204</v>
      </c>
      <c r="D493" s="22">
        <v>210</v>
      </c>
      <c r="E493" s="22"/>
      <c r="F493" s="22"/>
      <c r="G493" s="22"/>
      <c r="H493" s="22"/>
      <c r="I493" s="22"/>
      <c r="J493" s="22"/>
      <c r="K493" s="34">
        <f t="shared" si="29"/>
        <v>414</v>
      </c>
    </row>
    <row r="494" spans="1:11" ht="12.75">
      <c r="A494" s="20" t="s">
        <v>18</v>
      </c>
      <c r="B494" s="21"/>
      <c r="C494" s="22"/>
      <c r="D494" s="22"/>
      <c r="E494" s="22"/>
      <c r="F494" s="22"/>
      <c r="G494" s="22"/>
      <c r="H494" s="22"/>
      <c r="I494" s="22"/>
      <c r="J494" s="22"/>
      <c r="K494" s="34">
        <f t="shared" si="29"/>
        <v>0</v>
      </c>
    </row>
    <row r="495" spans="1:11" ht="12.75">
      <c r="A495" s="20" t="s">
        <v>19</v>
      </c>
      <c r="B495" s="21"/>
      <c r="C495" s="22"/>
      <c r="D495" s="22">
        <v>180</v>
      </c>
      <c r="E495" s="22"/>
      <c r="F495" s="22"/>
      <c r="G495" s="22"/>
      <c r="H495" s="22"/>
      <c r="I495" s="22">
        <v>40</v>
      </c>
      <c r="J495" s="22"/>
      <c r="K495" s="34">
        <f t="shared" si="29"/>
        <v>220</v>
      </c>
    </row>
    <row r="496" spans="1:11" ht="12.75">
      <c r="A496" s="20" t="s">
        <v>20</v>
      </c>
      <c r="B496" s="21"/>
      <c r="C496" s="22"/>
      <c r="D496" s="22">
        <v>600</v>
      </c>
      <c r="E496" s="22"/>
      <c r="F496" s="22"/>
      <c r="G496" s="22"/>
      <c r="H496" s="22"/>
      <c r="I496" s="22">
        <v>590</v>
      </c>
      <c r="J496" s="22">
        <v>380</v>
      </c>
      <c r="K496" s="34">
        <f t="shared" si="29"/>
        <v>1570</v>
      </c>
    </row>
    <row r="497" spans="1:11" ht="12.75">
      <c r="A497" s="20" t="s">
        <v>21</v>
      </c>
      <c r="B497" s="21"/>
      <c r="C497" s="22">
        <v>337.5</v>
      </c>
      <c r="D497" s="22">
        <v>20250</v>
      </c>
      <c r="E497" s="22"/>
      <c r="F497" s="22"/>
      <c r="G497" s="22"/>
      <c r="H497" s="22"/>
      <c r="I497" s="22"/>
      <c r="J497" s="22">
        <v>300</v>
      </c>
      <c r="K497" s="34">
        <f t="shared" si="29"/>
        <v>20887.5</v>
      </c>
    </row>
    <row r="498" spans="1:11" ht="12.75">
      <c r="A498" s="20" t="s">
        <v>22</v>
      </c>
      <c r="B498" s="21"/>
      <c r="C498" s="22"/>
      <c r="D498" s="22"/>
      <c r="E498" s="22"/>
      <c r="F498" s="22">
        <v>60</v>
      </c>
      <c r="G498" s="22"/>
      <c r="H498" s="22"/>
      <c r="I498" s="22"/>
      <c r="J498" s="22"/>
      <c r="K498" s="34">
        <f t="shared" si="29"/>
        <v>60</v>
      </c>
    </row>
    <row r="499" spans="1:11" ht="12.75">
      <c r="A499" s="20" t="s">
        <v>23</v>
      </c>
      <c r="B499" s="21"/>
      <c r="C499" s="22"/>
      <c r="D499" s="22"/>
      <c r="E499" s="22"/>
      <c r="F499" s="22"/>
      <c r="G499" s="22"/>
      <c r="H499" s="22"/>
      <c r="I499" s="22"/>
      <c r="J499" s="22"/>
      <c r="K499" s="34">
        <f t="shared" si="29"/>
        <v>0</v>
      </c>
    </row>
    <row r="500" spans="1:11" ht="12.75">
      <c r="A500" s="20" t="s">
        <v>24</v>
      </c>
      <c r="B500" s="21"/>
      <c r="C500" s="22"/>
      <c r="D500" s="22">
        <v>45</v>
      </c>
      <c r="E500" s="22"/>
      <c r="F500" s="22"/>
      <c r="G500" s="22">
        <v>7</v>
      </c>
      <c r="H500" s="22"/>
      <c r="I500" s="22"/>
      <c r="J500" s="22"/>
      <c r="K500" s="34">
        <f t="shared" si="29"/>
        <v>52</v>
      </c>
    </row>
    <row r="501" spans="1:11" ht="12.75">
      <c r="A501" s="23" t="s">
        <v>25</v>
      </c>
      <c r="B501" s="21">
        <v>135</v>
      </c>
      <c r="C501" s="22"/>
      <c r="D501" s="22"/>
      <c r="E501" s="22"/>
      <c r="F501" s="22">
        <v>340</v>
      </c>
      <c r="G501" s="22"/>
      <c r="H501" s="22"/>
      <c r="I501" s="22"/>
      <c r="J501" s="22"/>
      <c r="K501" s="34">
        <f t="shared" si="29"/>
        <v>475</v>
      </c>
    </row>
    <row r="502" spans="1:11" ht="12.75">
      <c r="A502" s="20" t="s">
        <v>26</v>
      </c>
      <c r="B502" s="21">
        <v>8</v>
      </c>
      <c r="C502" s="22"/>
      <c r="D502" s="22"/>
      <c r="E502" s="22">
        <v>32</v>
      </c>
      <c r="F502" s="22"/>
      <c r="G502" s="22"/>
      <c r="H502" s="22"/>
      <c r="I502" s="22"/>
      <c r="J502" s="22"/>
      <c r="K502" s="34">
        <f t="shared" si="29"/>
        <v>40</v>
      </c>
    </row>
    <row r="503" spans="1:11" ht="12.75">
      <c r="A503" s="20" t="s">
        <v>27</v>
      </c>
      <c r="B503" s="21">
        <v>270</v>
      </c>
      <c r="C503" s="22"/>
      <c r="D503" s="22">
        <v>1920</v>
      </c>
      <c r="E503" s="22">
        <v>2080</v>
      </c>
      <c r="F503" s="22">
        <v>500</v>
      </c>
      <c r="G503" s="22"/>
      <c r="H503" s="22"/>
      <c r="I503" s="22">
        <v>357</v>
      </c>
      <c r="J503" s="22">
        <v>650</v>
      </c>
      <c r="K503" s="34">
        <f t="shared" si="29"/>
        <v>5777</v>
      </c>
    </row>
    <row r="504" spans="1:11" ht="12.75">
      <c r="A504" s="20" t="s">
        <v>28</v>
      </c>
      <c r="B504" s="21">
        <v>60</v>
      </c>
      <c r="C504" s="22"/>
      <c r="D504" s="22">
        <v>60</v>
      </c>
      <c r="E504" s="22">
        <v>30</v>
      </c>
      <c r="F504" s="22">
        <v>300</v>
      </c>
      <c r="G504" s="22"/>
      <c r="H504" s="22"/>
      <c r="I504" s="22"/>
      <c r="J504" s="22"/>
      <c r="K504" s="34">
        <f t="shared" si="29"/>
        <v>450</v>
      </c>
    </row>
    <row r="505" spans="1:11" ht="12.75">
      <c r="A505" s="20" t="s">
        <v>29</v>
      </c>
      <c r="B505" s="21"/>
      <c r="C505" s="22">
        <v>270</v>
      </c>
      <c r="D505" s="22">
        <v>4500</v>
      </c>
      <c r="E505" s="22">
        <v>254</v>
      </c>
      <c r="F505" s="22">
        <v>450</v>
      </c>
      <c r="G505" s="22"/>
      <c r="H505" s="22">
        <v>153</v>
      </c>
      <c r="I505" s="22">
        <v>435</v>
      </c>
      <c r="J505" s="22">
        <v>180</v>
      </c>
      <c r="K505" s="34">
        <f t="shared" si="29"/>
        <v>6242</v>
      </c>
    </row>
    <row r="506" spans="1:11" ht="12.75">
      <c r="A506" s="20" t="s">
        <v>30</v>
      </c>
      <c r="B506" s="21">
        <v>980</v>
      </c>
      <c r="C506" s="22"/>
      <c r="D506" s="22">
        <v>420</v>
      </c>
      <c r="E506" s="22">
        <v>150</v>
      </c>
      <c r="F506" s="22">
        <v>1260</v>
      </c>
      <c r="G506" s="22"/>
      <c r="H506" s="22"/>
      <c r="I506" s="22"/>
      <c r="J506" s="22"/>
      <c r="K506" s="34">
        <f t="shared" si="29"/>
        <v>2810</v>
      </c>
    </row>
    <row r="507" spans="1:11" ht="12.75">
      <c r="A507" s="24" t="s">
        <v>31</v>
      </c>
      <c r="B507" s="21">
        <v>400</v>
      </c>
      <c r="C507" s="22">
        <v>216</v>
      </c>
      <c r="D507" s="22">
        <v>870</v>
      </c>
      <c r="E507" s="22">
        <v>540</v>
      </c>
      <c r="F507" s="22">
        <v>1456</v>
      </c>
      <c r="G507" s="22"/>
      <c r="H507" s="22">
        <v>166</v>
      </c>
      <c r="I507" s="22">
        <v>75</v>
      </c>
      <c r="J507" s="22"/>
      <c r="K507" s="35">
        <f t="shared" si="29"/>
        <v>3723</v>
      </c>
    </row>
    <row r="508" spans="1:11" ht="12.75">
      <c r="A508" s="25" t="s">
        <v>32</v>
      </c>
      <c r="B508" s="21"/>
      <c r="C508" s="22"/>
      <c r="D508" s="22">
        <v>28</v>
      </c>
      <c r="E508" s="22"/>
      <c r="F508" s="22"/>
      <c r="G508" s="22"/>
      <c r="H508" s="22"/>
      <c r="I508" s="22"/>
      <c r="J508" s="22"/>
      <c r="K508" s="35">
        <f t="shared" si="29"/>
        <v>28</v>
      </c>
    </row>
    <row r="509" spans="1:11" ht="12.75">
      <c r="A509" s="27" t="s">
        <v>33</v>
      </c>
      <c r="B509" s="21">
        <v>400</v>
      </c>
      <c r="C509" s="22"/>
      <c r="D509" s="22">
        <v>24</v>
      </c>
      <c r="E509" s="22">
        <v>32</v>
      </c>
      <c r="F509" s="22"/>
      <c r="G509" s="22"/>
      <c r="H509" s="22"/>
      <c r="I509" s="22"/>
      <c r="J509" s="22"/>
      <c r="K509" s="35">
        <f t="shared" si="29"/>
        <v>456</v>
      </c>
    </row>
    <row r="510" spans="1:11" ht="12.75">
      <c r="A510" s="27" t="s">
        <v>34</v>
      </c>
      <c r="B510" s="28">
        <v>120</v>
      </c>
      <c r="C510" s="29"/>
      <c r="D510" s="29">
        <v>40</v>
      </c>
      <c r="E510" s="29">
        <v>45</v>
      </c>
      <c r="F510" s="29"/>
      <c r="G510" s="29"/>
      <c r="H510" s="29"/>
      <c r="I510" s="29"/>
      <c r="J510" s="29"/>
      <c r="K510" s="35">
        <f t="shared" si="29"/>
        <v>205</v>
      </c>
    </row>
    <row r="511" spans="1:11" ht="12.75">
      <c r="A511" s="27" t="s">
        <v>35</v>
      </c>
      <c r="B511" s="25">
        <v>480</v>
      </c>
      <c r="C511" s="25"/>
      <c r="D511" s="25">
        <v>16</v>
      </c>
      <c r="E511" s="25">
        <v>10.5</v>
      </c>
      <c r="F511" s="25"/>
      <c r="G511" s="25"/>
      <c r="H511" s="25"/>
      <c r="I511" s="25"/>
      <c r="J511" s="25"/>
      <c r="K511" s="35">
        <f t="shared" si="29"/>
        <v>506.5</v>
      </c>
    </row>
    <row r="512" spans="1:11" ht="12.75">
      <c r="A512" s="27" t="s">
        <v>36</v>
      </c>
      <c r="B512" s="25"/>
      <c r="C512" s="25"/>
      <c r="D512" s="25"/>
      <c r="E512" s="25"/>
      <c r="F512" s="25"/>
      <c r="G512" s="25"/>
      <c r="H512" s="25"/>
      <c r="I512" s="25"/>
      <c r="J512" s="25"/>
      <c r="K512" s="35">
        <f t="shared" si="29"/>
        <v>0</v>
      </c>
    </row>
    <row r="513" spans="1:11" ht="12.75">
      <c r="A513" s="27" t="s">
        <v>37</v>
      </c>
      <c r="B513" s="25">
        <v>56</v>
      </c>
      <c r="C513" s="25"/>
      <c r="D513" s="25">
        <v>168</v>
      </c>
      <c r="E513" s="25">
        <v>32</v>
      </c>
      <c r="F513" s="25"/>
      <c r="G513" s="25"/>
      <c r="H513" s="25"/>
      <c r="I513" s="25">
        <v>28</v>
      </c>
      <c r="J513" s="25"/>
      <c r="K513" s="35">
        <f t="shared" si="29"/>
        <v>284</v>
      </c>
    </row>
    <row r="514" spans="1:11" ht="12.75">
      <c r="A514" s="33" t="s">
        <v>55</v>
      </c>
      <c r="B514" s="25"/>
      <c r="C514" s="25">
        <v>59.5</v>
      </c>
      <c r="D514" s="25">
        <v>224</v>
      </c>
      <c r="E514" s="25">
        <v>60</v>
      </c>
      <c r="F514" s="25"/>
      <c r="G514" s="25"/>
      <c r="H514" s="25">
        <v>24</v>
      </c>
      <c r="I514" s="25"/>
      <c r="J514" s="25"/>
      <c r="K514" s="35">
        <f t="shared" si="29"/>
        <v>367.5</v>
      </c>
    </row>
    <row r="515" spans="1:11" ht="12.75">
      <c r="A515" s="33" t="s">
        <v>56</v>
      </c>
      <c r="B515" s="25">
        <v>3</v>
      </c>
      <c r="C515" s="25"/>
      <c r="D515" s="25">
        <v>10</v>
      </c>
      <c r="E515" s="25"/>
      <c r="F515" s="25"/>
      <c r="G515" s="25"/>
      <c r="H515" s="25"/>
      <c r="I515" s="25"/>
      <c r="J515" s="25"/>
      <c r="K515" s="34">
        <f t="shared" si="29"/>
        <v>13</v>
      </c>
    </row>
    <row r="516" spans="1:11" ht="12.75">
      <c r="A516" s="27" t="s">
        <v>57</v>
      </c>
      <c r="B516" s="25">
        <v>18</v>
      </c>
      <c r="C516" s="25"/>
      <c r="D516" s="25"/>
      <c r="E516" s="25"/>
      <c r="F516" s="25"/>
      <c r="G516" s="25"/>
      <c r="H516" s="25"/>
      <c r="I516" s="25"/>
      <c r="J516" s="25"/>
      <c r="K516" s="34">
        <f t="shared" si="29"/>
        <v>18</v>
      </c>
    </row>
    <row r="517" spans="1:11" ht="12.75">
      <c r="A517" s="27" t="s">
        <v>58</v>
      </c>
      <c r="B517" s="25">
        <v>35</v>
      </c>
      <c r="C517" s="25"/>
      <c r="D517" s="25">
        <v>12</v>
      </c>
      <c r="E517" s="25"/>
      <c r="F517" s="25"/>
      <c r="G517" s="25"/>
      <c r="H517" s="25"/>
      <c r="I517" s="25"/>
      <c r="J517" s="25"/>
      <c r="K517" s="34">
        <f t="shared" si="29"/>
        <v>47</v>
      </c>
    </row>
    <row r="518" spans="1:11" ht="12.75">
      <c r="A518" s="27" t="s">
        <v>59</v>
      </c>
      <c r="B518" s="25">
        <v>24</v>
      </c>
      <c r="C518" s="25"/>
      <c r="D518" s="25"/>
      <c r="E518" s="25"/>
      <c r="F518" s="25"/>
      <c r="G518" s="25"/>
      <c r="H518" s="25"/>
      <c r="I518" s="25"/>
      <c r="J518" s="25"/>
      <c r="K518" s="34">
        <f t="shared" si="29"/>
        <v>24</v>
      </c>
    </row>
    <row r="519" spans="1:11" ht="12.75">
      <c r="A519" s="27" t="s">
        <v>73</v>
      </c>
      <c r="B519" s="25"/>
      <c r="C519" s="25"/>
      <c r="D519" s="25">
        <v>60</v>
      </c>
      <c r="E519" s="25"/>
      <c r="F519" s="25"/>
      <c r="G519" s="25"/>
      <c r="H519" s="25"/>
      <c r="I519" s="25"/>
      <c r="J519" s="25"/>
      <c r="K519" s="34">
        <f t="shared" si="29"/>
        <v>60</v>
      </c>
    </row>
    <row r="520" spans="1:11" ht="12.75">
      <c r="A520" s="25" t="s">
        <v>39</v>
      </c>
      <c r="B520" s="25">
        <v>1132</v>
      </c>
      <c r="C520" s="25">
        <v>79.2</v>
      </c>
      <c r="D520" s="25">
        <v>621</v>
      </c>
      <c r="E520" s="25">
        <v>34.53</v>
      </c>
      <c r="F520" s="25">
        <v>3025.42</v>
      </c>
      <c r="G520" s="25">
        <v>4.25</v>
      </c>
      <c r="H520" s="25"/>
      <c r="I520" s="25"/>
      <c r="J520" s="25">
        <v>7.35</v>
      </c>
      <c r="K520" s="34">
        <f t="shared" si="29"/>
        <v>4903.75</v>
      </c>
    </row>
    <row r="521" spans="1:11" ht="12.75">
      <c r="A521" s="25" t="s">
        <v>40</v>
      </c>
      <c r="B521" s="25"/>
      <c r="C521" s="25"/>
      <c r="D521" s="25"/>
      <c r="E521" s="25"/>
      <c r="F521" s="25"/>
      <c r="G521" s="25"/>
      <c r="H521" s="25"/>
      <c r="I521" s="25">
        <v>291956</v>
      </c>
      <c r="J521" s="25"/>
      <c r="K521" s="34">
        <f t="shared" si="29"/>
        <v>291956</v>
      </c>
    </row>
    <row r="522" spans="1:11" ht="12.75">
      <c r="A522" s="27" t="s">
        <v>74</v>
      </c>
      <c r="B522" s="25"/>
      <c r="C522" s="25"/>
      <c r="D522" s="67">
        <v>195</v>
      </c>
      <c r="E522" s="25"/>
      <c r="F522" s="25"/>
      <c r="G522" s="25"/>
      <c r="H522" s="25"/>
      <c r="I522" s="25"/>
      <c r="J522" s="25"/>
      <c r="K522" s="34">
        <f t="shared" si="29"/>
        <v>195</v>
      </c>
    </row>
    <row r="526" spans="1:3" ht="12.75">
      <c r="A526" s="72" t="s">
        <v>91</v>
      </c>
      <c r="B526" s="73"/>
      <c r="C526" s="73"/>
    </row>
    <row r="527" spans="1:10" ht="12.75">
      <c r="A527" s="72" t="s">
        <v>92</v>
      </c>
      <c r="B527" s="73"/>
      <c r="C527" s="73"/>
      <c r="J527" t="s">
        <v>75</v>
      </c>
    </row>
    <row r="528" spans="1:10" ht="12.75">
      <c r="A528" s="72" t="s">
        <v>79</v>
      </c>
      <c r="B528" s="73"/>
      <c r="C528" s="73"/>
      <c r="J528" t="s">
        <v>71</v>
      </c>
    </row>
    <row r="529" ht="13.5" thickBot="1"/>
    <row r="530" spans="1:11" ht="15.75">
      <c r="A530" s="6" t="s">
        <v>0</v>
      </c>
      <c r="B530" s="7" t="s">
        <v>51</v>
      </c>
      <c r="C530" s="7" t="s">
        <v>5</v>
      </c>
      <c r="D530" s="7" t="s">
        <v>7</v>
      </c>
      <c r="E530" s="7" t="s">
        <v>2</v>
      </c>
      <c r="F530" s="7" t="s">
        <v>3</v>
      </c>
      <c r="G530" s="7" t="s">
        <v>4</v>
      </c>
      <c r="H530" s="7" t="s">
        <v>52</v>
      </c>
      <c r="I530" s="7" t="s">
        <v>1</v>
      </c>
      <c r="J530" s="7" t="s">
        <v>6</v>
      </c>
      <c r="K530" s="8" t="s">
        <v>8</v>
      </c>
    </row>
    <row r="531" spans="1:11" ht="12.75">
      <c r="A531" s="13" t="s">
        <v>10</v>
      </c>
      <c r="B531" s="14"/>
      <c r="C531" s="15"/>
      <c r="D531" s="15">
        <v>40</v>
      </c>
      <c r="E531" s="15"/>
      <c r="F531" s="15"/>
      <c r="G531" s="15"/>
      <c r="H531" s="15"/>
      <c r="I531" s="15">
        <v>91</v>
      </c>
      <c r="J531" s="15"/>
      <c r="K531" s="34">
        <f aca="true" t="shared" si="30" ref="K531:K568">SUM(B531:J531)</f>
        <v>131</v>
      </c>
    </row>
    <row r="532" spans="1:11" ht="12.75">
      <c r="A532" s="20" t="s">
        <v>11</v>
      </c>
      <c r="B532" s="21"/>
      <c r="C532" s="22"/>
      <c r="D532" s="22"/>
      <c r="E532" s="22"/>
      <c r="F532" s="22"/>
      <c r="G532" s="22">
        <v>25</v>
      </c>
      <c r="H532" s="22"/>
      <c r="I532" s="22">
        <v>204</v>
      </c>
      <c r="J532" s="22"/>
      <c r="K532" s="34">
        <f t="shared" si="30"/>
        <v>229</v>
      </c>
    </row>
    <row r="533" spans="1:11" ht="12.75">
      <c r="A533" s="20" t="s">
        <v>54</v>
      </c>
      <c r="B533" s="21">
        <v>450</v>
      </c>
      <c r="C533" s="22"/>
      <c r="D533" s="22"/>
      <c r="E533" s="22">
        <v>441</v>
      </c>
      <c r="F533" s="22">
        <v>105</v>
      </c>
      <c r="G533" s="22"/>
      <c r="H533" s="22"/>
      <c r="I533" s="22"/>
      <c r="J533" s="22"/>
      <c r="K533" s="34">
        <f t="shared" si="30"/>
        <v>996</v>
      </c>
    </row>
    <row r="534" spans="1:11" ht="12.75">
      <c r="A534" s="20" t="s">
        <v>12</v>
      </c>
      <c r="B534" s="21">
        <v>90</v>
      </c>
      <c r="C534" s="22"/>
      <c r="D534" s="22">
        <v>246</v>
      </c>
      <c r="E534" s="22">
        <v>41</v>
      </c>
      <c r="F534" s="22">
        <v>50</v>
      </c>
      <c r="G534" s="22"/>
      <c r="H534" s="22"/>
      <c r="I534" s="22"/>
      <c r="J534" s="22"/>
      <c r="K534" s="34">
        <f t="shared" si="30"/>
        <v>427</v>
      </c>
    </row>
    <row r="535" spans="1:11" ht="12.75">
      <c r="A535" s="20" t="s">
        <v>13</v>
      </c>
      <c r="B535" s="21"/>
      <c r="C535" s="22"/>
      <c r="D535" s="22"/>
      <c r="E535" s="22"/>
      <c r="F535" s="22"/>
      <c r="G535" s="22"/>
      <c r="H535" s="22"/>
      <c r="I535" s="22"/>
      <c r="J535" s="22"/>
      <c r="K535" s="34">
        <f t="shared" si="30"/>
        <v>0</v>
      </c>
    </row>
    <row r="536" spans="1:11" ht="12.75">
      <c r="A536" s="20" t="s">
        <v>14</v>
      </c>
      <c r="B536" s="21">
        <v>840</v>
      </c>
      <c r="C536" s="22">
        <v>372</v>
      </c>
      <c r="D536" s="22"/>
      <c r="E536" s="22">
        <v>36</v>
      </c>
      <c r="F536" s="22"/>
      <c r="G536" s="22"/>
      <c r="H536" s="22"/>
      <c r="I536" s="22"/>
      <c r="J536" s="22"/>
      <c r="K536" s="34">
        <f t="shared" si="30"/>
        <v>1248</v>
      </c>
    </row>
    <row r="537" spans="1:11" ht="12.75">
      <c r="A537" s="20" t="s">
        <v>15</v>
      </c>
      <c r="B537" s="21"/>
      <c r="C537" s="22"/>
      <c r="D537" s="22"/>
      <c r="E537" s="22"/>
      <c r="F537" s="22"/>
      <c r="G537" s="22"/>
      <c r="H537" s="22"/>
      <c r="I537" s="22"/>
      <c r="J537" s="22"/>
      <c r="K537" s="34">
        <f t="shared" si="30"/>
        <v>0</v>
      </c>
    </row>
    <row r="538" spans="1:11" ht="12.75">
      <c r="A538" s="20" t="s">
        <v>16</v>
      </c>
      <c r="B538" s="21"/>
      <c r="C538" s="22"/>
      <c r="D538" s="22">
        <v>240</v>
      </c>
      <c r="E538" s="22"/>
      <c r="F538" s="22"/>
      <c r="G538" s="22"/>
      <c r="H538" s="22"/>
      <c r="I538" s="22"/>
      <c r="J538" s="22">
        <v>360</v>
      </c>
      <c r="K538" s="34">
        <f t="shared" si="30"/>
        <v>600</v>
      </c>
    </row>
    <row r="539" spans="1:11" ht="12.75">
      <c r="A539" s="20" t="s">
        <v>17</v>
      </c>
      <c r="B539" s="21"/>
      <c r="C539" s="22">
        <v>612</v>
      </c>
      <c r="D539" s="22"/>
      <c r="E539" s="22"/>
      <c r="F539" s="22"/>
      <c r="G539" s="22">
        <v>24</v>
      </c>
      <c r="H539" s="22"/>
      <c r="I539" s="22"/>
      <c r="J539" s="22"/>
      <c r="K539" s="34">
        <f t="shared" si="30"/>
        <v>636</v>
      </c>
    </row>
    <row r="540" spans="1:11" ht="12.75">
      <c r="A540" s="20" t="s">
        <v>18</v>
      </c>
      <c r="B540" s="21"/>
      <c r="C540" s="22"/>
      <c r="D540" s="22"/>
      <c r="E540" s="22"/>
      <c r="F540" s="22"/>
      <c r="G540" s="22"/>
      <c r="H540" s="22"/>
      <c r="I540" s="22"/>
      <c r="J540" s="22"/>
      <c r="K540" s="34">
        <f t="shared" si="30"/>
        <v>0</v>
      </c>
    </row>
    <row r="541" spans="1:11" ht="12.75">
      <c r="A541" s="20" t="s">
        <v>19</v>
      </c>
      <c r="B541" s="21"/>
      <c r="C541" s="22"/>
      <c r="D541" s="22"/>
      <c r="E541" s="22"/>
      <c r="F541" s="22"/>
      <c r="G541" s="22"/>
      <c r="H541" s="22"/>
      <c r="I541" s="22"/>
      <c r="J541" s="22"/>
      <c r="K541" s="34">
        <f t="shared" si="30"/>
        <v>0</v>
      </c>
    </row>
    <row r="542" spans="1:11" ht="12.75">
      <c r="A542" s="20" t="s">
        <v>20</v>
      </c>
      <c r="B542" s="21"/>
      <c r="C542" s="22"/>
      <c r="D542" s="22">
        <v>780</v>
      </c>
      <c r="E542" s="22">
        <v>250</v>
      </c>
      <c r="F542" s="22"/>
      <c r="G542" s="22"/>
      <c r="H542" s="22"/>
      <c r="I542" s="22">
        <v>1138</v>
      </c>
      <c r="J542" s="22"/>
      <c r="K542" s="34">
        <f t="shared" si="30"/>
        <v>2168</v>
      </c>
    </row>
    <row r="543" spans="1:11" ht="12.75">
      <c r="A543" s="20" t="s">
        <v>21</v>
      </c>
      <c r="B543" s="21"/>
      <c r="C543" s="22"/>
      <c r="D543" s="22">
        <v>40500</v>
      </c>
      <c r="E543" s="22"/>
      <c r="F543" s="22"/>
      <c r="G543" s="22"/>
      <c r="H543" s="22"/>
      <c r="I543" s="22"/>
      <c r="J543" s="22"/>
      <c r="K543" s="34">
        <f t="shared" si="30"/>
        <v>40500</v>
      </c>
    </row>
    <row r="544" spans="1:11" ht="12.75">
      <c r="A544" s="20" t="s">
        <v>22</v>
      </c>
      <c r="B544" s="21"/>
      <c r="C544" s="22"/>
      <c r="D544" s="22"/>
      <c r="E544" s="22"/>
      <c r="F544" s="22">
        <v>40</v>
      </c>
      <c r="G544" s="22"/>
      <c r="H544" s="22"/>
      <c r="I544" s="22"/>
      <c r="J544" s="22"/>
      <c r="K544" s="34">
        <f t="shared" si="30"/>
        <v>40</v>
      </c>
    </row>
    <row r="545" spans="1:11" ht="12.75">
      <c r="A545" s="20" t="s">
        <v>23</v>
      </c>
      <c r="B545" s="21"/>
      <c r="C545" s="22"/>
      <c r="D545" s="22"/>
      <c r="E545" s="22"/>
      <c r="F545" s="22"/>
      <c r="G545" s="22"/>
      <c r="H545" s="22"/>
      <c r="I545" s="22"/>
      <c r="J545" s="22"/>
      <c r="K545" s="34">
        <f t="shared" si="30"/>
        <v>0</v>
      </c>
    </row>
    <row r="546" spans="1:11" ht="12.75">
      <c r="A546" s="20" t="s">
        <v>24</v>
      </c>
      <c r="B546" s="21"/>
      <c r="C546" s="22"/>
      <c r="D546" s="22"/>
      <c r="E546" s="22"/>
      <c r="F546" s="22"/>
      <c r="G546" s="22"/>
      <c r="H546" s="22"/>
      <c r="I546" s="22"/>
      <c r="J546" s="22"/>
      <c r="K546" s="34">
        <f t="shared" si="30"/>
        <v>0</v>
      </c>
    </row>
    <row r="547" spans="1:11" ht="12.75">
      <c r="A547" s="23" t="s">
        <v>25</v>
      </c>
      <c r="B547" s="21">
        <v>45</v>
      </c>
      <c r="C547" s="22"/>
      <c r="D547" s="22"/>
      <c r="E547" s="22"/>
      <c r="F547" s="22">
        <v>60</v>
      </c>
      <c r="G547" s="22"/>
      <c r="H547" s="22"/>
      <c r="I547" s="22"/>
      <c r="J547" s="22"/>
      <c r="K547" s="34">
        <f t="shared" si="30"/>
        <v>105</v>
      </c>
    </row>
    <row r="548" spans="1:11" ht="12.75">
      <c r="A548" s="20" t="s">
        <v>26</v>
      </c>
      <c r="B548" s="21">
        <v>4</v>
      </c>
      <c r="C548" s="22"/>
      <c r="D548" s="22"/>
      <c r="E548" s="22">
        <v>40</v>
      </c>
      <c r="F548" s="22"/>
      <c r="G548" s="22"/>
      <c r="H548" s="22"/>
      <c r="I548" s="22"/>
      <c r="J548" s="22"/>
      <c r="K548" s="34">
        <f t="shared" si="30"/>
        <v>44</v>
      </c>
    </row>
    <row r="549" spans="1:11" ht="12.75">
      <c r="A549" s="20" t="s">
        <v>27</v>
      </c>
      <c r="B549" s="21">
        <v>360</v>
      </c>
      <c r="C549" s="22"/>
      <c r="D549" s="22">
        <v>1620</v>
      </c>
      <c r="E549" s="22">
        <v>1840</v>
      </c>
      <c r="F549" s="22">
        <v>500</v>
      </c>
      <c r="G549" s="22"/>
      <c r="H549" s="22"/>
      <c r="I549" s="22">
        <v>444</v>
      </c>
      <c r="J549" s="22">
        <v>1100</v>
      </c>
      <c r="K549" s="34">
        <f t="shared" si="30"/>
        <v>5864</v>
      </c>
    </row>
    <row r="550" spans="1:11" ht="12.75">
      <c r="A550" s="20" t="s">
        <v>28</v>
      </c>
      <c r="B550" s="21">
        <v>15</v>
      </c>
      <c r="C550" s="22"/>
      <c r="D550" s="22"/>
      <c r="E550" s="22">
        <v>15</v>
      </c>
      <c r="F550" s="22">
        <v>375</v>
      </c>
      <c r="G550" s="22"/>
      <c r="H550" s="22"/>
      <c r="I550" s="22"/>
      <c r="J550" s="22"/>
      <c r="K550" s="34">
        <f t="shared" si="30"/>
        <v>405</v>
      </c>
    </row>
    <row r="551" spans="1:11" ht="12.75">
      <c r="A551" s="20" t="s">
        <v>29</v>
      </c>
      <c r="B551" s="21"/>
      <c r="C551" s="22"/>
      <c r="D551" s="22">
        <v>4200</v>
      </c>
      <c r="E551" s="22">
        <v>169</v>
      </c>
      <c r="F551" s="22">
        <v>240</v>
      </c>
      <c r="G551" s="22"/>
      <c r="H551" s="22"/>
      <c r="I551" s="22">
        <v>330</v>
      </c>
      <c r="J551" s="22"/>
      <c r="K551" s="34">
        <f t="shared" si="30"/>
        <v>4939</v>
      </c>
    </row>
    <row r="552" spans="1:11" ht="12.75">
      <c r="A552" s="20" t="s">
        <v>30</v>
      </c>
      <c r="B552" s="21">
        <v>980</v>
      </c>
      <c r="C552" s="22"/>
      <c r="D552" s="22">
        <v>35</v>
      </c>
      <c r="E552" s="22">
        <v>137.5</v>
      </c>
      <c r="F552" s="22">
        <v>1260</v>
      </c>
      <c r="G552" s="22"/>
      <c r="H552" s="22"/>
      <c r="I552" s="22"/>
      <c r="J552" s="22"/>
      <c r="K552" s="34">
        <f t="shared" si="30"/>
        <v>2412.5</v>
      </c>
    </row>
    <row r="553" spans="1:12" ht="12.75">
      <c r="A553" s="24" t="s">
        <v>31</v>
      </c>
      <c r="B553" s="21">
        <v>640</v>
      </c>
      <c r="C553" s="22">
        <v>54</v>
      </c>
      <c r="D553" s="22">
        <v>720</v>
      </c>
      <c r="E553" s="22">
        <v>162</v>
      </c>
      <c r="F553" s="22">
        <v>504</v>
      </c>
      <c r="G553" s="22"/>
      <c r="H553" s="22"/>
      <c r="I553" s="22">
        <v>24</v>
      </c>
      <c r="J553" s="22">
        <v>186</v>
      </c>
      <c r="K553" s="35">
        <f t="shared" si="30"/>
        <v>2290</v>
      </c>
      <c r="L553" s="70"/>
    </row>
    <row r="554" spans="1:11" ht="12.75">
      <c r="A554" s="25" t="s">
        <v>32</v>
      </c>
      <c r="B554" s="21"/>
      <c r="C554" s="22"/>
      <c r="D554" s="22">
        <v>42</v>
      </c>
      <c r="E554" s="22"/>
      <c r="F554" s="22">
        <v>70</v>
      </c>
      <c r="G554" s="22"/>
      <c r="H554" s="22"/>
      <c r="I554" s="22"/>
      <c r="J554" s="22"/>
      <c r="K554" s="35">
        <f t="shared" si="30"/>
        <v>112</v>
      </c>
    </row>
    <row r="555" spans="1:11" ht="12.75">
      <c r="A555" s="27" t="s">
        <v>33</v>
      </c>
      <c r="B555" s="21">
        <v>688</v>
      </c>
      <c r="C555" s="22"/>
      <c r="D555" s="22">
        <v>24</v>
      </c>
      <c r="E555" s="22">
        <v>32</v>
      </c>
      <c r="F555" s="22">
        <v>160</v>
      </c>
      <c r="G555" s="22"/>
      <c r="H555" s="22"/>
      <c r="I555" s="22"/>
      <c r="J555" s="22"/>
      <c r="K555" s="35">
        <f t="shared" si="30"/>
        <v>904</v>
      </c>
    </row>
    <row r="556" spans="1:11" ht="12.75">
      <c r="A556" s="27" t="s">
        <v>34</v>
      </c>
      <c r="B556" s="28">
        <v>195</v>
      </c>
      <c r="C556" s="29"/>
      <c r="D556" s="29">
        <v>40</v>
      </c>
      <c r="E556" s="29">
        <v>30</v>
      </c>
      <c r="F556" s="29"/>
      <c r="G556" s="29"/>
      <c r="H556" s="29"/>
      <c r="I556" s="29"/>
      <c r="J556" s="29"/>
      <c r="K556" s="35">
        <f t="shared" si="30"/>
        <v>265</v>
      </c>
    </row>
    <row r="557" spans="1:11" ht="12.75">
      <c r="A557" s="27" t="s">
        <v>35</v>
      </c>
      <c r="B557" s="25">
        <v>750</v>
      </c>
      <c r="C557" s="25"/>
      <c r="D557" s="25">
        <v>32</v>
      </c>
      <c r="E557" s="25">
        <v>14</v>
      </c>
      <c r="F557" s="25"/>
      <c r="G557" s="25"/>
      <c r="H557" s="25"/>
      <c r="I557" s="25"/>
      <c r="J557" s="25"/>
      <c r="K557" s="35">
        <f t="shared" si="30"/>
        <v>796</v>
      </c>
    </row>
    <row r="558" spans="1:11" ht="12.75">
      <c r="A558" s="27" t="s">
        <v>36</v>
      </c>
      <c r="B558" s="25"/>
      <c r="C558" s="25"/>
      <c r="D558" s="25"/>
      <c r="E558" s="25"/>
      <c r="F558" s="25"/>
      <c r="G558" s="25"/>
      <c r="H558" s="25"/>
      <c r="I558" s="25"/>
      <c r="J558" s="25"/>
      <c r="K558" s="35">
        <f t="shared" si="30"/>
        <v>0</v>
      </c>
    </row>
    <row r="559" spans="1:11" ht="12.75">
      <c r="A559" s="27" t="s">
        <v>37</v>
      </c>
      <c r="B559" s="25">
        <v>16</v>
      </c>
      <c r="C559" s="25"/>
      <c r="D559" s="25">
        <v>72</v>
      </c>
      <c r="E559" s="25">
        <v>56</v>
      </c>
      <c r="F559" s="25"/>
      <c r="G559" s="25"/>
      <c r="H559" s="25"/>
      <c r="I559" s="25"/>
      <c r="J559" s="25"/>
      <c r="K559" s="35">
        <f t="shared" si="30"/>
        <v>144</v>
      </c>
    </row>
    <row r="560" spans="1:11" ht="12.75">
      <c r="A560" s="33" t="s">
        <v>55</v>
      </c>
      <c r="B560" s="25"/>
      <c r="C560" s="25">
        <v>42</v>
      </c>
      <c r="D560" s="25">
        <v>294</v>
      </c>
      <c r="E560" s="25">
        <v>37.5</v>
      </c>
      <c r="F560" s="25">
        <v>28</v>
      </c>
      <c r="G560" s="25"/>
      <c r="H560" s="25"/>
      <c r="I560" s="25">
        <v>8</v>
      </c>
      <c r="J560" s="25"/>
      <c r="K560" s="35">
        <f t="shared" si="30"/>
        <v>409.5</v>
      </c>
    </row>
    <row r="561" spans="1:11" ht="12.75">
      <c r="A561" s="33" t="s">
        <v>56</v>
      </c>
      <c r="B561" s="25">
        <v>3</v>
      </c>
      <c r="C561" s="25"/>
      <c r="D561" s="25">
        <v>10</v>
      </c>
      <c r="E561" s="25"/>
      <c r="F561" s="25"/>
      <c r="G561" s="25"/>
      <c r="H561" s="25"/>
      <c r="I561" s="25"/>
      <c r="J561" s="25"/>
      <c r="K561" s="34">
        <f t="shared" si="30"/>
        <v>13</v>
      </c>
    </row>
    <row r="562" spans="1:11" ht="12.75">
      <c r="A562" s="27" t="s">
        <v>57</v>
      </c>
      <c r="B562" s="25"/>
      <c r="C562" s="25"/>
      <c r="D562" s="25"/>
      <c r="E562" s="25"/>
      <c r="F562" s="25"/>
      <c r="G562" s="25"/>
      <c r="H562" s="25"/>
      <c r="I562" s="25"/>
      <c r="J562" s="25"/>
      <c r="K562" s="34">
        <f t="shared" si="30"/>
        <v>0</v>
      </c>
    </row>
    <row r="563" spans="1:11" ht="12.75">
      <c r="A563" s="27" t="s">
        <v>58</v>
      </c>
      <c r="B563" s="25">
        <v>28</v>
      </c>
      <c r="C563" s="25"/>
      <c r="D563" s="25">
        <v>12</v>
      </c>
      <c r="E563" s="25"/>
      <c r="F563" s="25"/>
      <c r="G563" s="25"/>
      <c r="H563" s="25"/>
      <c r="I563" s="25"/>
      <c r="J563" s="25"/>
      <c r="K563" s="34">
        <f t="shared" si="30"/>
        <v>40</v>
      </c>
    </row>
    <row r="564" spans="1:11" ht="12.75">
      <c r="A564" s="27" t="s">
        <v>59</v>
      </c>
      <c r="B564" s="25">
        <v>36</v>
      </c>
      <c r="C564" s="25"/>
      <c r="D564" s="25"/>
      <c r="E564" s="25"/>
      <c r="F564" s="25"/>
      <c r="G564" s="25"/>
      <c r="H564" s="25"/>
      <c r="I564" s="25"/>
      <c r="J564" s="25"/>
      <c r="K564" s="34">
        <f t="shared" si="30"/>
        <v>36</v>
      </c>
    </row>
    <row r="565" spans="1:11" ht="12.75">
      <c r="A565" s="27" t="s">
        <v>73</v>
      </c>
      <c r="B565" s="25"/>
      <c r="C565" s="25"/>
      <c r="D565" s="25">
        <v>1200</v>
      </c>
      <c r="E565" s="25"/>
      <c r="F565" s="25"/>
      <c r="G565" s="25"/>
      <c r="H565" s="25"/>
      <c r="I565" s="25"/>
      <c r="J565" s="25"/>
      <c r="K565" s="34">
        <f t="shared" si="30"/>
        <v>1200</v>
      </c>
    </row>
    <row r="566" spans="1:11" ht="12.75">
      <c r="A566" s="25" t="s">
        <v>39</v>
      </c>
      <c r="B566" s="25">
        <v>2263</v>
      </c>
      <c r="C566" s="25">
        <v>193.6</v>
      </c>
      <c r="D566" s="25">
        <v>662.4</v>
      </c>
      <c r="E566" s="25">
        <v>45.59</v>
      </c>
      <c r="F566" s="25">
        <v>2316.1</v>
      </c>
      <c r="G566" s="25">
        <v>35.42</v>
      </c>
      <c r="H566" s="25">
        <v>9.2</v>
      </c>
      <c r="I566" s="25">
        <v>160</v>
      </c>
      <c r="J566" s="25"/>
      <c r="K566" s="34">
        <f t="shared" si="30"/>
        <v>5685.31</v>
      </c>
    </row>
    <row r="567" spans="1:11" ht="12.75">
      <c r="A567" s="25" t="s">
        <v>40</v>
      </c>
      <c r="B567" s="25"/>
      <c r="C567" s="25"/>
      <c r="D567" s="25">
        <v>4320</v>
      </c>
      <c r="E567" s="25"/>
      <c r="F567" s="25"/>
      <c r="G567" s="25">
        <v>7526.62</v>
      </c>
      <c r="H567" s="25">
        <v>2160</v>
      </c>
      <c r="I567" s="25"/>
      <c r="J567" s="25"/>
      <c r="K567" s="34">
        <f t="shared" si="30"/>
        <v>14006.619999999999</v>
      </c>
    </row>
    <row r="568" spans="1:11" ht="13.5" thickBot="1">
      <c r="A568" s="69" t="s">
        <v>74</v>
      </c>
      <c r="B568" s="25"/>
      <c r="C568" s="25"/>
      <c r="D568" s="25">
        <v>130</v>
      </c>
      <c r="E568" s="25"/>
      <c r="F568" s="25"/>
      <c r="G568" s="25"/>
      <c r="H568" s="25"/>
      <c r="I568" s="25"/>
      <c r="J568" s="25"/>
      <c r="K568" s="25">
        <f t="shared" si="30"/>
        <v>130</v>
      </c>
    </row>
    <row r="569" ht="13.5" thickTop="1">
      <c r="A569" s="2"/>
    </row>
    <row r="570" ht="12.75">
      <c r="A570" s="2"/>
    </row>
    <row r="571" ht="12.75">
      <c r="A571" s="2"/>
    </row>
    <row r="572" ht="12.75">
      <c r="A572" s="2"/>
    </row>
    <row r="573" spans="1:3" ht="12.75">
      <c r="A573" s="72" t="s">
        <v>91</v>
      </c>
      <c r="B573" s="73"/>
      <c r="C573" s="73"/>
    </row>
    <row r="574" spans="1:3" ht="12.75">
      <c r="A574" s="72" t="s">
        <v>92</v>
      </c>
      <c r="B574" s="73"/>
      <c r="C574" s="73"/>
    </row>
    <row r="575" spans="1:3" ht="12.75">
      <c r="A575" s="72" t="s">
        <v>79</v>
      </c>
      <c r="B575" s="73"/>
      <c r="C575" s="73"/>
    </row>
    <row r="577" spans="1:14" ht="15.75">
      <c r="A577" s="75" t="s">
        <v>99</v>
      </c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</row>
    <row r="578" ht="13.5" thickBot="1"/>
    <row r="579" spans="1:14" ht="25.5">
      <c r="A579" s="6" t="s">
        <v>0</v>
      </c>
      <c r="B579" s="48" t="s">
        <v>42</v>
      </c>
      <c r="C579" s="48" t="s">
        <v>43</v>
      </c>
      <c r="D579" s="48" t="s">
        <v>44</v>
      </c>
      <c r="E579" s="48" t="s">
        <v>45</v>
      </c>
      <c r="F579" s="48" t="s">
        <v>44</v>
      </c>
      <c r="G579" s="48" t="s">
        <v>46</v>
      </c>
      <c r="H579" s="48" t="s">
        <v>46</v>
      </c>
      <c r="I579" s="48" t="s">
        <v>45</v>
      </c>
      <c r="J579" s="48" t="s">
        <v>47</v>
      </c>
      <c r="K579" s="48" t="s">
        <v>48</v>
      </c>
      <c r="L579" s="48" t="s">
        <v>49</v>
      </c>
      <c r="M579" s="48" t="s">
        <v>50</v>
      </c>
      <c r="N579" s="49" t="s">
        <v>8</v>
      </c>
    </row>
    <row r="580" spans="1:14" ht="12.75">
      <c r="A580" s="13" t="s">
        <v>10</v>
      </c>
      <c r="B580" s="36">
        <f aca="true" t="shared" si="31" ref="B580:B617">K10</f>
        <v>94</v>
      </c>
      <c r="C580" s="36">
        <f aca="true" t="shared" si="32" ref="C580:C610">K60</f>
        <v>176</v>
      </c>
      <c r="D580" s="36">
        <f aca="true" t="shared" si="33" ref="D580:D610">K107</f>
        <v>154</v>
      </c>
      <c r="E580" s="36">
        <f aca="true" t="shared" si="34" ref="E580:E610">K154</f>
        <v>40</v>
      </c>
      <c r="F580" s="36">
        <f aca="true" t="shared" si="35" ref="F580:F610">K200</f>
        <v>102</v>
      </c>
      <c r="G580" s="36">
        <f aca="true" t="shared" si="36" ref="G580:G610">K244</f>
        <v>80</v>
      </c>
      <c r="H580" s="36">
        <f aca="true" t="shared" si="37" ref="H580:H610">+K290</f>
        <v>784</v>
      </c>
      <c r="I580" s="36">
        <f aca="true" t="shared" si="38" ref="I580:I610">K338</f>
        <v>478</v>
      </c>
      <c r="J580" s="36">
        <f aca="true" t="shared" si="39" ref="J580:J610">K384</f>
        <v>2050.25</v>
      </c>
      <c r="K580" s="36">
        <f aca="true" t="shared" si="40" ref="K580:K617">K433</f>
        <v>4286</v>
      </c>
      <c r="L580" s="36">
        <f aca="true" t="shared" si="41" ref="L580:L610">K485</f>
        <v>2487</v>
      </c>
      <c r="M580" s="36">
        <f aca="true" t="shared" si="42" ref="M580:M610">K531</f>
        <v>131</v>
      </c>
      <c r="N580" s="50">
        <f aca="true" t="shared" si="43" ref="N580:N617">SUM(B580:M580)</f>
        <v>10862.25</v>
      </c>
    </row>
    <row r="581" spans="1:14" ht="12.75">
      <c r="A581" s="20" t="s">
        <v>11</v>
      </c>
      <c r="B581" s="36">
        <f t="shared" si="31"/>
        <v>703</v>
      </c>
      <c r="C581" s="36">
        <f t="shared" si="32"/>
        <v>419</v>
      </c>
      <c r="D581" s="36">
        <f t="shared" si="33"/>
        <v>0</v>
      </c>
      <c r="E581" s="36">
        <f t="shared" si="34"/>
        <v>0</v>
      </c>
      <c r="F581" s="36">
        <f t="shared" si="35"/>
        <v>0</v>
      </c>
      <c r="G581" s="36">
        <f t="shared" si="36"/>
        <v>0</v>
      </c>
      <c r="H581" s="36">
        <f t="shared" si="37"/>
        <v>0</v>
      </c>
      <c r="I581" s="36">
        <f t="shared" si="38"/>
        <v>0</v>
      </c>
      <c r="J581" s="36">
        <f t="shared" si="39"/>
        <v>833</v>
      </c>
      <c r="K581" s="36">
        <f t="shared" si="40"/>
        <v>24</v>
      </c>
      <c r="L581" s="36">
        <f t="shared" si="41"/>
        <v>160</v>
      </c>
      <c r="M581" s="36">
        <f t="shared" si="42"/>
        <v>229</v>
      </c>
      <c r="N581" s="50">
        <f t="shared" si="43"/>
        <v>2368</v>
      </c>
    </row>
    <row r="582" spans="1:14" ht="12.75">
      <c r="A582" s="20" t="s">
        <v>54</v>
      </c>
      <c r="B582" s="36">
        <f t="shared" si="31"/>
        <v>373</v>
      </c>
      <c r="C582" s="36">
        <f t="shared" si="32"/>
        <v>214</v>
      </c>
      <c r="D582" s="36">
        <f t="shared" si="33"/>
        <v>163</v>
      </c>
      <c r="E582" s="36">
        <f t="shared" si="34"/>
        <v>198</v>
      </c>
      <c r="F582" s="36">
        <f t="shared" si="35"/>
        <v>182</v>
      </c>
      <c r="G582" s="36">
        <f t="shared" si="36"/>
        <v>659</v>
      </c>
      <c r="H582" s="36">
        <f t="shared" si="37"/>
        <v>1104</v>
      </c>
      <c r="I582" s="36">
        <f t="shared" si="38"/>
        <v>622</v>
      </c>
      <c r="J582" s="36">
        <f t="shared" si="39"/>
        <v>210</v>
      </c>
      <c r="K582" s="36">
        <f t="shared" si="40"/>
        <v>821</v>
      </c>
      <c r="L582" s="36">
        <f t="shared" si="41"/>
        <v>779.9</v>
      </c>
      <c r="M582" s="36">
        <f t="shared" si="42"/>
        <v>996</v>
      </c>
      <c r="N582" s="50">
        <f t="shared" si="43"/>
        <v>6321.9</v>
      </c>
    </row>
    <row r="583" spans="1:14" ht="12.75">
      <c r="A583" s="20" t="s">
        <v>12</v>
      </c>
      <c r="B583" s="36">
        <f t="shared" si="31"/>
        <v>325</v>
      </c>
      <c r="C583" s="36">
        <f t="shared" si="32"/>
        <v>201</v>
      </c>
      <c r="D583" s="36">
        <f t="shared" si="33"/>
        <v>138</v>
      </c>
      <c r="E583" s="36">
        <f t="shared" si="34"/>
        <v>19</v>
      </c>
      <c r="F583" s="36">
        <f t="shared" si="35"/>
        <v>3</v>
      </c>
      <c r="G583" s="36">
        <f t="shared" si="36"/>
        <v>129</v>
      </c>
      <c r="H583" s="36">
        <f t="shared" si="37"/>
        <v>190.35</v>
      </c>
      <c r="I583" s="36">
        <f t="shared" si="38"/>
        <v>41</v>
      </c>
      <c r="J583" s="36">
        <f t="shared" si="39"/>
        <v>51.900000000000006</v>
      </c>
      <c r="K583" s="36">
        <f t="shared" si="40"/>
        <v>138.05</v>
      </c>
      <c r="L583" s="36">
        <f t="shared" si="41"/>
        <v>185.5</v>
      </c>
      <c r="M583" s="36">
        <f t="shared" si="42"/>
        <v>427</v>
      </c>
      <c r="N583" s="50">
        <f t="shared" si="43"/>
        <v>1848.8</v>
      </c>
    </row>
    <row r="584" spans="1:14" ht="12.75">
      <c r="A584" s="20" t="s">
        <v>13</v>
      </c>
      <c r="B584" s="36">
        <f t="shared" si="31"/>
        <v>10</v>
      </c>
      <c r="C584" s="36">
        <f t="shared" si="32"/>
        <v>0</v>
      </c>
      <c r="D584" s="36">
        <f t="shared" si="33"/>
        <v>6</v>
      </c>
      <c r="E584" s="36">
        <f t="shared" si="34"/>
        <v>0</v>
      </c>
      <c r="F584" s="36">
        <f t="shared" si="35"/>
        <v>0</v>
      </c>
      <c r="G584" s="36">
        <f t="shared" si="36"/>
        <v>0</v>
      </c>
      <c r="H584" s="36">
        <f t="shared" si="37"/>
        <v>0</v>
      </c>
      <c r="I584" s="36">
        <f t="shared" si="38"/>
        <v>2</v>
      </c>
      <c r="J584" s="36">
        <f t="shared" si="39"/>
        <v>3</v>
      </c>
      <c r="K584" s="36">
        <f t="shared" si="40"/>
        <v>1.6</v>
      </c>
      <c r="L584" s="36">
        <f t="shared" si="41"/>
        <v>0</v>
      </c>
      <c r="M584" s="36">
        <f t="shared" si="42"/>
        <v>0</v>
      </c>
      <c r="N584" s="50">
        <f t="shared" si="43"/>
        <v>22.6</v>
      </c>
    </row>
    <row r="585" spans="1:14" ht="12.75">
      <c r="A585" s="20" t="s">
        <v>14</v>
      </c>
      <c r="B585" s="36">
        <f t="shared" si="31"/>
        <v>1934</v>
      </c>
      <c r="C585" s="36">
        <f t="shared" si="32"/>
        <v>1752</v>
      </c>
      <c r="D585" s="36">
        <f t="shared" si="33"/>
        <v>2088</v>
      </c>
      <c r="E585" s="36">
        <f t="shared" si="34"/>
        <v>4314</v>
      </c>
      <c r="F585" s="36">
        <f t="shared" si="35"/>
        <v>3990</v>
      </c>
      <c r="G585" s="36">
        <f t="shared" si="36"/>
        <v>3396</v>
      </c>
      <c r="H585" s="36">
        <f t="shared" si="37"/>
        <v>2460</v>
      </c>
      <c r="I585" s="36">
        <f t="shared" si="38"/>
        <v>4434</v>
      </c>
      <c r="J585" s="36">
        <f t="shared" si="39"/>
        <v>5702</v>
      </c>
      <c r="K585" s="36">
        <f t="shared" si="40"/>
        <v>3120</v>
      </c>
      <c r="L585" s="36">
        <f t="shared" si="41"/>
        <v>1956</v>
      </c>
      <c r="M585" s="36">
        <f t="shared" si="42"/>
        <v>1248</v>
      </c>
      <c r="N585" s="50">
        <f t="shared" si="43"/>
        <v>36394</v>
      </c>
    </row>
    <row r="586" spans="1:14" ht="12.75">
      <c r="A586" s="20" t="s">
        <v>15</v>
      </c>
      <c r="B586" s="36">
        <f t="shared" si="31"/>
        <v>0</v>
      </c>
      <c r="C586" s="36">
        <f t="shared" si="32"/>
        <v>0</v>
      </c>
      <c r="D586" s="36">
        <f t="shared" si="33"/>
        <v>0</v>
      </c>
      <c r="E586" s="36">
        <f t="shared" si="34"/>
        <v>0</v>
      </c>
      <c r="F586" s="36">
        <f t="shared" si="35"/>
        <v>0</v>
      </c>
      <c r="G586" s="36">
        <f t="shared" si="36"/>
        <v>0</v>
      </c>
      <c r="H586" s="36">
        <f t="shared" si="37"/>
        <v>0</v>
      </c>
      <c r="I586" s="36">
        <f t="shared" si="38"/>
        <v>0</v>
      </c>
      <c r="J586" s="36">
        <f t="shared" si="39"/>
        <v>0</v>
      </c>
      <c r="K586" s="36">
        <f t="shared" si="40"/>
        <v>0</v>
      </c>
      <c r="L586" s="36">
        <f t="shared" si="41"/>
        <v>0</v>
      </c>
      <c r="M586" s="36">
        <f t="shared" si="42"/>
        <v>0</v>
      </c>
      <c r="N586" s="50">
        <f t="shared" si="43"/>
        <v>0</v>
      </c>
    </row>
    <row r="587" spans="1:14" ht="12.75">
      <c r="A587" s="20" t="s">
        <v>16</v>
      </c>
      <c r="B587" s="36">
        <f t="shared" si="31"/>
        <v>204</v>
      </c>
      <c r="C587" s="36">
        <f t="shared" si="32"/>
        <v>504</v>
      </c>
      <c r="D587" s="36">
        <f t="shared" si="33"/>
        <v>289</v>
      </c>
      <c r="E587" s="36">
        <f t="shared" si="34"/>
        <v>344</v>
      </c>
      <c r="F587" s="36">
        <f t="shared" si="35"/>
        <v>146</v>
      </c>
      <c r="G587" s="36">
        <f t="shared" si="36"/>
        <v>279</v>
      </c>
      <c r="H587" s="36">
        <f t="shared" si="37"/>
        <v>114</v>
      </c>
      <c r="I587" s="36">
        <f t="shared" si="38"/>
        <v>444</v>
      </c>
      <c r="J587" s="36">
        <f t="shared" si="39"/>
        <v>620</v>
      </c>
      <c r="K587" s="36">
        <f t="shared" si="40"/>
        <v>490.4</v>
      </c>
      <c r="L587" s="36">
        <f t="shared" si="41"/>
        <v>340</v>
      </c>
      <c r="M587" s="36">
        <f t="shared" si="42"/>
        <v>600</v>
      </c>
      <c r="N587" s="50">
        <f t="shared" si="43"/>
        <v>4374.4</v>
      </c>
    </row>
    <row r="588" spans="1:14" ht="12.75">
      <c r="A588" s="20" t="s">
        <v>17</v>
      </c>
      <c r="B588" s="36">
        <f t="shared" si="31"/>
        <v>337</v>
      </c>
      <c r="C588" s="36">
        <f t="shared" si="32"/>
        <v>63</v>
      </c>
      <c r="D588" s="36">
        <f t="shared" si="33"/>
        <v>17</v>
      </c>
      <c r="E588" s="36">
        <f t="shared" si="34"/>
        <v>126</v>
      </c>
      <c r="F588" s="36">
        <f t="shared" si="35"/>
        <v>672</v>
      </c>
      <c r="G588" s="36">
        <f t="shared" si="36"/>
        <v>539</v>
      </c>
      <c r="H588" s="36">
        <f t="shared" si="37"/>
        <v>498</v>
      </c>
      <c r="I588" s="36">
        <f t="shared" si="38"/>
        <v>70</v>
      </c>
      <c r="J588" s="36">
        <f t="shared" si="39"/>
        <v>546</v>
      </c>
      <c r="K588" s="36">
        <f t="shared" si="40"/>
        <v>259</v>
      </c>
      <c r="L588" s="36">
        <f t="shared" si="41"/>
        <v>414</v>
      </c>
      <c r="M588" s="36">
        <f t="shared" si="42"/>
        <v>636</v>
      </c>
      <c r="N588" s="50">
        <f t="shared" si="43"/>
        <v>4177</v>
      </c>
    </row>
    <row r="589" spans="1:14" ht="12.75">
      <c r="A589" s="20" t="s">
        <v>18</v>
      </c>
      <c r="B589" s="36">
        <f t="shared" si="31"/>
        <v>0</v>
      </c>
      <c r="C589" s="36">
        <f t="shared" si="32"/>
        <v>0</v>
      </c>
      <c r="D589" s="36">
        <f t="shared" si="33"/>
        <v>0</v>
      </c>
      <c r="E589" s="36">
        <f t="shared" si="34"/>
        <v>0</v>
      </c>
      <c r="F589" s="36">
        <f t="shared" si="35"/>
        <v>0</v>
      </c>
      <c r="G589" s="36">
        <f t="shared" si="36"/>
        <v>0</v>
      </c>
      <c r="H589" s="36">
        <f t="shared" si="37"/>
        <v>0</v>
      </c>
      <c r="I589" s="36">
        <f t="shared" si="38"/>
        <v>0</v>
      </c>
      <c r="J589" s="36">
        <f t="shared" si="39"/>
        <v>0</v>
      </c>
      <c r="K589" s="36">
        <f t="shared" si="40"/>
        <v>0</v>
      </c>
      <c r="L589" s="36">
        <f t="shared" si="41"/>
        <v>0</v>
      </c>
      <c r="M589" s="36">
        <f t="shared" si="42"/>
        <v>0</v>
      </c>
      <c r="N589" s="50">
        <f t="shared" si="43"/>
        <v>0</v>
      </c>
    </row>
    <row r="590" spans="1:14" ht="12.75">
      <c r="A590" s="20" t="s">
        <v>19</v>
      </c>
      <c r="B590" s="36">
        <f t="shared" si="31"/>
        <v>40</v>
      </c>
      <c r="C590" s="36">
        <f t="shared" si="32"/>
        <v>158</v>
      </c>
      <c r="D590" s="36">
        <f t="shared" si="33"/>
        <v>945</v>
      </c>
      <c r="E590" s="36">
        <f t="shared" si="34"/>
        <v>0</v>
      </c>
      <c r="F590" s="36">
        <f t="shared" si="35"/>
        <v>270</v>
      </c>
      <c r="G590" s="36">
        <f t="shared" si="36"/>
        <v>0</v>
      </c>
      <c r="H590" s="36">
        <f t="shared" si="37"/>
        <v>0</v>
      </c>
      <c r="I590" s="36">
        <f t="shared" si="38"/>
        <v>0</v>
      </c>
      <c r="J590" s="36">
        <f t="shared" si="39"/>
        <v>60</v>
      </c>
      <c r="K590" s="36">
        <f t="shared" si="40"/>
        <v>150</v>
      </c>
      <c r="L590" s="36">
        <f t="shared" si="41"/>
        <v>220</v>
      </c>
      <c r="M590" s="36">
        <f t="shared" si="42"/>
        <v>0</v>
      </c>
      <c r="N590" s="50">
        <f t="shared" si="43"/>
        <v>1843</v>
      </c>
    </row>
    <row r="591" spans="1:14" ht="12.75">
      <c r="A591" s="20" t="s">
        <v>20</v>
      </c>
      <c r="B591" s="36">
        <f t="shared" si="31"/>
        <v>3390</v>
      </c>
      <c r="C591" s="36">
        <f t="shared" si="32"/>
        <v>2291</v>
      </c>
      <c r="D591" s="36">
        <f t="shared" si="33"/>
        <v>2155</v>
      </c>
      <c r="E591" s="36">
        <f t="shared" si="34"/>
        <v>2740</v>
      </c>
      <c r="F591" s="36">
        <f t="shared" si="35"/>
        <v>2821</v>
      </c>
      <c r="G591" s="36">
        <f t="shared" si="36"/>
        <v>3424</v>
      </c>
      <c r="H591" s="36">
        <f t="shared" si="37"/>
        <v>1508</v>
      </c>
      <c r="I591" s="36">
        <f t="shared" si="38"/>
        <v>1781</v>
      </c>
      <c r="J591" s="36">
        <f t="shared" si="39"/>
        <v>4097</v>
      </c>
      <c r="K591" s="36">
        <f t="shared" si="40"/>
        <v>1575</v>
      </c>
      <c r="L591" s="36">
        <f t="shared" si="41"/>
        <v>1570</v>
      </c>
      <c r="M591" s="36">
        <f t="shared" si="42"/>
        <v>2168</v>
      </c>
      <c r="N591" s="50">
        <f t="shared" si="43"/>
        <v>29520</v>
      </c>
    </row>
    <row r="592" spans="1:14" ht="12.75">
      <c r="A592" s="20" t="s">
        <v>21</v>
      </c>
      <c r="B592" s="36">
        <f t="shared" si="31"/>
        <v>1998</v>
      </c>
      <c r="C592" s="36">
        <f t="shared" si="32"/>
        <v>3073</v>
      </c>
      <c r="D592" s="36">
        <f t="shared" si="33"/>
        <v>13918</v>
      </c>
      <c r="E592" s="36">
        <f t="shared" si="34"/>
        <v>11870</v>
      </c>
      <c r="F592" s="36">
        <f t="shared" si="35"/>
        <v>29088</v>
      </c>
      <c r="G592" s="36">
        <f t="shared" si="36"/>
        <v>48015</v>
      </c>
      <c r="H592" s="36">
        <f t="shared" si="37"/>
        <v>25223</v>
      </c>
      <c r="I592" s="36">
        <f t="shared" si="38"/>
        <v>14745</v>
      </c>
      <c r="J592" s="36">
        <f t="shared" si="39"/>
        <v>8190</v>
      </c>
      <c r="K592" s="36">
        <f t="shared" si="40"/>
        <v>27797.5</v>
      </c>
      <c r="L592" s="36">
        <f t="shared" si="41"/>
        <v>20887.5</v>
      </c>
      <c r="M592" s="36">
        <f t="shared" si="42"/>
        <v>40500</v>
      </c>
      <c r="N592" s="50">
        <f t="shared" si="43"/>
        <v>245305</v>
      </c>
    </row>
    <row r="593" spans="1:14" ht="12.75">
      <c r="A593" s="20" t="s">
        <v>22</v>
      </c>
      <c r="B593" s="36">
        <f t="shared" si="31"/>
        <v>0</v>
      </c>
      <c r="C593" s="36">
        <f t="shared" si="32"/>
        <v>0</v>
      </c>
      <c r="D593" s="36">
        <f t="shared" si="33"/>
        <v>0</v>
      </c>
      <c r="E593" s="36">
        <f t="shared" si="34"/>
        <v>0</v>
      </c>
      <c r="F593" s="36">
        <f t="shared" si="35"/>
        <v>649</v>
      </c>
      <c r="G593" s="36">
        <f t="shared" si="36"/>
        <v>0</v>
      </c>
      <c r="H593" s="36">
        <f t="shared" si="37"/>
        <v>0</v>
      </c>
      <c r="I593" s="36">
        <f t="shared" si="38"/>
        <v>0</v>
      </c>
      <c r="J593" s="36">
        <f t="shared" si="39"/>
        <v>360</v>
      </c>
      <c r="K593" s="36">
        <f t="shared" si="40"/>
        <v>0</v>
      </c>
      <c r="L593" s="36">
        <f t="shared" si="41"/>
        <v>60</v>
      </c>
      <c r="M593" s="36">
        <f t="shared" si="42"/>
        <v>40</v>
      </c>
      <c r="N593" s="50">
        <f t="shared" si="43"/>
        <v>1109</v>
      </c>
    </row>
    <row r="594" spans="1:14" ht="12.75">
      <c r="A594" s="20" t="s">
        <v>23</v>
      </c>
      <c r="B594" s="36">
        <f t="shared" si="31"/>
        <v>0</v>
      </c>
      <c r="C594" s="36">
        <f t="shared" si="32"/>
        <v>0</v>
      </c>
      <c r="D594" s="36">
        <f t="shared" si="33"/>
        <v>0</v>
      </c>
      <c r="E594" s="36">
        <f t="shared" si="34"/>
        <v>0</v>
      </c>
      <c r="F594" s="36">
        <f t="shared" si="35"/>
        <v>0</v>
      </c>
      <c r="G594" s="36">
        <f t="shared" si="36"/>
        <v>0</v>
      </c>
      <c r="H594" s="36">
        <f t="shared" si="37"/>
        <v>0</v>
      </c>
      <c r="I594" s="36">
        <f t="shared" si="38"/>
        <v>0</v>
      </c>
      <c r="J594" s="36">
        <f t="shared" si="39"/>
        <v>0</v>
      </c>
      <c r="K594" s="36">
        <f t="shared" si="40"/>
        <v>0</v>
      </c>
      <c r="L594" s="36">
        <f t="shared" si="41"/>
        <v>0</v>
      </c>
      <c r="M594" s="36">
        <f t="shared" si="42"/>
        <v>0</v>
      </c>
      <c r="N594" s="50">
        <f t="shared" si="43"/>
        <v>0</v>
      </c>
    </row>
    <row r="595" spans="1:14" ht="12.75">
      <c r="A595" s="20" t="s">
        <v>24</v>
      </c>
      <c r="B595" s="36">
        <f t="shared" si="31"/>
        <v>20</v>
      </c>
      <c r="C595" s="36">
        <f t="shared" si="32"/>
        <v>8</v>
      </c>
      <c r="D595" s="36">
        <f t="shared" si="33"/>
        <v>0</v>
      </c>
      <c r="E595" s="36">
        <f t="shared" si="34"/>
        <v>12</v>
      </c>
      <c r="F595" s="36">
        <f t="shared" si="35"/>
        <v>75</v>
      </c>
      <c r="G595" s="36">
        <f t="shared" si="36"/>
        <v>45</v>
      </c>
      <c r="H595" s="36">
        <f t="shared" si="37"/>
        <v>12</v>
      </c>
      <c r="I595" s="36">
        <f t="shared" si="38"/>
        <v>0</v>
      </c>
      <c r="J595" s="36">
        <f t="shared" si="39"/>
        <v>45</v>
      </c>
      <c r="K595" s="36">
        <f t="shared" si="40"/>
        <v>105</v>
      </c>
      <c r="L595" s="36">
        <f t="shared" si="41"/>
        <v>52</v>
      </c>
      <c r="M595" s="36">
        <f t="shared" si="42"/>
        <v>0</v>
      </c>
      <c r="N595" s="50">
        <f t="shared" si="43"/>
        <v>374</v>
      </c>
    </row>
    <row r="596" spans="1:14" ht="12.75">
      <c r="A596" s="23" t="s">
        <v>25</v>
      </c>
      <c r="B596" s="36">
        <f t="shared" si="31"/>
        <v>145</v>
      </c>
      <c r="C596" s="36">
        <f t="shared" si="32"/>
        <v>70</v>
      </c>
      <c r="D596" s="36">
        <f t="shared" si="33"/>
        <v>290</v>
      </c>
      <c r="E596" s="36">
        <f t="shared" si="34"/>
        <v>170</v>
      </c>
      <c r="F596" s="36">
        <f t="shared" si="35"/>
        <v>135</v>
      </c>
      <c r="G596" s="36">
        <f t="shared" si="36"/>
        <v>150</v>
      </c>
      <c r="H596" s="36">
        <f t="shared" si="37"/>
        <v>390</v>
      </c>
      <c r="I596" s="36">
        <f t="shared" si="38"/>
        <v>370</v>
      </c>
      <c r="J596" s="36">
        <f t="shared" si="39"/>
        <v>395</v>
      </c>
      <c r="K596" s="36">
        <f t="shared" si="40"/>
        <v>360</v>
      </c>
      <c r="L596" s="36">
        <f t="shared" si="41"/>
        <v>475</v>
      </c>
      <c r="M596" s="36">
        <f t="shared" si="42"/>
        <v>105</v>
      </c>
      <c r="N596" s="50">
        <f t="shared" si="43"/>
        <v>3055</v>
      </c>
    </row>
    <row r="597" spans="1:14" ht="12.75">
      <c r="A597" s="20" t="s">
        <v>26</v>
      </c>
      <c r="B597" s="36">
        <f t="shared" si="31"/>
        <v>21</v>
      </c>
      <c r="C597" s="36">
        <f t="shared" si="32"/>
        <v>58</v>
      </c>
      <c r="D597" s="36">
        <f t="shared" si="33"/>
        <v>35</v>
      </c>
      <c r="E597" s="36">
        <f t="shared" si="34"/>
        <v>39</v>
      </c>
      <c r="F597" s="36">
        <f t="shared" si="35"/>
        <v>60</v>
      </c>
      <c r="G597" s="36">
        <f t="shared" si="36"/>
        <v>11</v>
      </c>
      <c r="H597" s="36">
        <f t="shared" si="37"/>
        <v>60</v>
      </c>
      <c r="I597" s="36">
        <f t="shared" si="38"/>
        <v>38</v>
      </c>
      <c r="J597" s="36">
        <f t="shared" si="39"/>
        <v>57</v>
      </c>
      <c r="K597" s="36">
        <f t="shared" si="40"/>
        <v>19.5</v>
      </c>
      <c r="L597" s="36">
        <f t="shared" si="41"/>
        <v>40</v>
      </c>
      <c r="M597" s="36">
        <f t="shared" si="42"/>
        <v>44</v>
      </c>
      <c r="N597" s="50">
        <f t="shared" si="43"/>
        <v>482.5</v>
      </c>
    </row>
    <row r="598" spans="1:14" ht="12.75">
      <c r="A598" s="20" t="s">
        <v>27</v>
      </c>
      <c r="B598" s="36">
        <f t="shared" si="31"/>
        <v>9187</v>
      </c>
      <c r="C598" s="36">
        <f t="shared" si="32"/>
        <v>8942</v>
      </c>
      <c r="D598" s="36">
        <f t="shared" si="33"/>
        <v>9444</v>
      </c>
      <c r="E598" s="36">
        <f t="shared" si="34"/>
        <v>9287</v>
      </c>
      <c r="F598" s="36">
        <f t="shared" si="35"/>
        <v>13480</v>
      </c>
      <c r="G598" s="36">
        <f t="shared" si="36"/>
        <v>17438</v>
      </c>
      <c r="H598" s="36">
        <f t="shared" si="37"/>
        <v>12945</v>
      </c>
      <c r="I598" s="36">
        <f t="shared" si="38"/>
        <v>12056</v>
      </c>
      <c r="J598" s="36">
        <f t="shared" si="39"/>
        <v>11686</v>
      </c>
      <c r="K598" s="36">
        <f t="shared" si="40"/>
        <v>14380</v>
      </c>
      <c r="L598" s="36">
        <f t="shared" si="41"/>
        <v>5777</v>
      </c>
      <c r="M598" s="36">
        <f t="shared" si="42"/>
        <v>5864</v>
      </c>
      <c r="N598" s="50">
        <f t="shared" si="43"/>
        <v>130486</v>
      </c>
    </row>
    <row r="599" spans="1:14" ht="12.75">
      <c r="A599" s="20" t="s">
        <v>28</v>
      </c>
      <c r="B599" s="36">
        <f t="shared" si="31"/>
        <v>610</v>
      </c>
      <c r="C599" s="36">
        <f t="shared" si="32"/>
        <v>405</v>
      </c>
      <c r="D599" s="36">
        <f t="shared" si="33"/>
        <v>532</v>
      </c>
      <c r="E599" s="36">
        <f t="shared" si="34"/>
        <v>492</v>
      </c>
      <c r="F599" s="36">
        <f t="shared" si="35"/>
        <v>421</v>
      </c>
      <c r="G599" s="36">
        <f t="shared" si="36"/>
        <v>452</v>
      </c>
      <c r="H599" s="36">
        <f t="shared" si="37"/>
        <v>578</v>
      </c>
      <c r="I599" s="36">
        <f t="shared" si="38"/>
        <v>907</v>
      </c>
      <c r="J599" s="36">
        <f t="shared" si="39"/>
        <v>874</v>
      </c>
      <c r="K599" s="36">
        <f t="shared" si="40"/>
        <v>172.5</v>
      </c>
      <c r="L599" s="36">
        <f t="shared" si="41"/>
        <v>450</v>
      </c>
      <c r="M599" s="36">
        <f t="shared" si="42"/>
        <v>405</v>
      </c>
      <c r="N599" s="50">
        <f t="shared" si="43"/>
        <v>6298.5</v>
      </c>
    </row>
    <row r="600" spans="1:14" ht="12.75">
      <c r="A600" s="20" t="s">
        <v>29</v>
      </c>
      <c r="B600" s="36">
        <f t="shared" si="31"/>
        <v>5558</v>
      </c>
      <c r="C600" s="36">
        <f t="shared" si="32"/>
        <v>4073</v>
      </c>
      <c r="D600" s="36">
        <f t="shared" si="33"/>
        <v>4591</v>
      </c>
      <c r="E600" s="36">
        <f t="shared" si="34"/>
        <v>2995</v>
      </c>
      <c r="F600" s="36">
        <f t="shared" si="35"/>
        <v>5897</v>
      </c>
      <c r="G600" s="36">
        <f t="shared" si="36"/>
        <v>6589</v>
      </c>
      <c r="H600" s="36">
        <f t="shared" si="37"/>
        <v>10187</v>
      </c>
      <c r="I600" s="36">
        <f t="shared" si="38"/>
        <v>8118</v>
      </c>
      <c r="J600" s="36">
        <f t="shared" si="39"/>
        <v>7737</v>
      </c>
      <c r="K600" s="36">
        <f t="shared" si="40"/>
        <v>5235</v>
      </c>
      <c r="L600" s="36">
        <f t="shared" si="41"/>
        <v>6242</v>
      </c>
      <c r="M600" s="36">
        <f t="shared" si="42"/>
        <v>4939</v>
      </c>
      <c r="N600" s="50">
        <f t="shared" si="43"/>
        <v>72161</v>
      </c>
    </row>
    <row r="601" spans="1:14" ht="12.75">
      <c r="A601" s="20" t="s">
        <v>30</v>
      </c>
      <c r="B601" s="36">
        <f t="shared" si="31"/>
        <v>2208</v>
      </c>
      <c r="C601" s="36">
        <f t="shared" si="32"/>
        <v>2245</v>
      </c>
      <c r="D601" s="36">
        <f t="shared" si="33"/>
        <v>2493</v>
      </c>
      <c r="E601" s="36">
        <f t="shared" si="34"/>
        <v>1641</v>
      </c>
      <c r="F601" s="36">
        <f t="shared" si="35"/>
        <v>1733</v>
      </c>
      <c r="G601" s="36">
        <f t="shared" si="36"/>
        <v>1636</v>
      </c>
      <c r="H601" s="36">
        <f t="shared" si="37"/>
        <v>1836</v>
      </c>
      <c r="I601" s="36">
        <f t="shared" si="38"/>
        <v>3002</v>
      </c>
      <c r="J601" s="36">
        <f t="shared" si="39"/>
        <v>2342.5</v>
      </c>
      <c r="K601" s="36">
        <f t="shared" si="40"/>
        <v>1845</v>
      </c>
      <c r="L601" s="36">
        <f t="shared" si="41"/>
        <v>2810</v>
      </c>
      <c r="M601" s="36">
        <f t="shared" si="42"/>
        <v>2412.5</v>
      </c>
      <c r="N601" s="50">
        <f t="shared" si="43"/>
        <v>26204</v>
      </c>
    </row>
    <row r="602" spans="1:14" ht="12.75">
      <c r="A602" s="24" t="s">
        <v>31</v>
      </c>
      <c r="B602" s="51">
        <f t="shared" si="31"/>
        <v>3488</v>
      </c>
      <c r="C602" s="51">
        <f t="shared" si="32"/>
        <v>2891</v>
      </c>
      <c r="D602" s="51">
        <f t="shared" si="33"/>
        <v>3587</v>
      </c>
      <c r="E602" s="51">
        <f t="shared" si="34"/>
        <v>2804</v>
      </c>
      <c r="F602" s="51">
        <f t="shared" si="35"/>
        <v>3994</v>
      </c>
      <c r="G602" s="51">
        <f t="shared" si="36"/>
        <v>5534</v>
      </c>
      <c r="H602" s="36">
        <f t="shared" si="37"/>
        <v>5860</v>
      </c>
      <c r="I602" s="51">
        <f t="shared" si="38"/>
        <v>5355</v>
      </c>
      <c r="J602" s="51">
        <f t="shared" si="39"/>
        <v>5986</v>
      </c>
      <c r="K602" s="51">
        <f t="shared" si="40"/>
        <v>6998.5</v>
      </c>
      <c r="L602" s="51">
        <f t="shared" si="41"/>
        <v>3723</v>
      </c>
      <c r="M602" s="51">
        <f t="shared" si="42"/>
        <v>2290</v>
      </c>
      <c r="N602" s="52">
        <f t="shared" si="43"/>
        <v>52510.5</v>
      </c>
    </row>
    <row r="603" spans="1:14" ht="12.75">
      <c r="A603" s="25" t="s">
        <v>32</v>
      </c>
      <c r="B603" s="51">
        <f t="shared" si="31"/>
        <v>112</v>
      </c>
      <c r="C603" s="51">
        <f t="shared" si="32"/>
        <v>42</v>
      </c>
      <c r="D603" s="51">
        <f t="shared" si="33"/>
        <v>98</v>
      </c>
      <c r="E603" s="51">
        <f t="shared" si="34"/>
        <v>112</v>
      </c>
      <c r="F603" s="51">
        <f t="shared" si="35"/>
        <v>42</v>
      </c>
      <c r="G603" s="51">
        <f t="shared" si="36"/>
        <v>42</v>
      </c>
      <c r="H603" s="36">
        <f t="shared" si="37"/>
        <v>28</v>
      </c>
      <c r="I603" s="51">
        <f t="shared" si="38"/>
        <v>28</v>
      </c>
      <c r="J603" s="51">
        <f t="shared" si="39"/>
        <v>72</v>
      </c>
      <c r="K603" s="51">
        <f t="shared" si="40"/>
        <v>70</v>
      </c>
      <c r="L603" s="51">
        <f t="shared" si="41"/>
        <v>28</v>
      </c>
      <c r="M603" s="51">
        <f t="shared" si="42"/>
        <v>112</v>
      </c>
      <c r="N603" s="52">
        <f t="shared" si="43"/>
        <v>786</v>
      </c>
    </row>
    <row r="604" spans="1:14" ht="12.75">
      <c r="A604" s="27" t="s">
        <v>33</v>
      </c>
      <c r="B604" s="51">
        <f t="shared" si="31"/>
        <v>368</v>
      </c>
      <c r="C604" s="51">
        <f t="shared" si="32"/>
        <v>427</v>
      </c>
      <c r="D604" s="51">
        <f t="shared" si="33"/>
        <v>244</v>
      </c>
      <c r="E604" s="51">
        <f t="shared" si="34"/>
        <v>384</v>
      </c>
      <c r="F604" s="51">
        <f t="shared" si="35"/>
        <v>272</v>
      </c>
      <c r="G604" s="51">
        <f t="shared" si="36"/>
        <v>328</v>
      </c>
      <c r="H604" s="36">
        <f t="shared" si="37"/>
        <v>464</v>
      </c>
      <c r="I604" s="51">
        <f t="shared" si="38"/>
        <v>790</v>
      </c>
      <c r="J604" s="51">
        <f t="shared" si="39"/>
        <v>496</v>
      </c>
      <c r="K604" s="51">
        <f t="shared" si="40"/>
        <v>736</v>
      </c>
      <c r="L604" s="51">
        <f t="shared" si="41"/>
        <v>456</v>
      </c>
      <c r="M604" s="51">
        <f t="shared" si="42"/>
        <v>904</v>
      </c>
      <c r="N604" s="52">
        <f t="shared" si="43"/>
        <v>5869</v>
      </c>
    </row>
    <row r="605" spans="1:14" ht="12.75">
      <c r="A605" s="27" t="s">
        <v>34</v>
      </c>
      <c r="B605" s="51">
        <f t="shared" si="31"/>
        <v>175</v>
      </c>
      <c r="C605" s="51">
        <f t="shared" si="32"/>
        <v>199</v>
      </c>
      <c r="D605" s="51">
        <f t="shared" si="33"/>
        <v>77</v>
      </c>
      <c r="E605" s="51">
        <f t="shared" si="34"/>
        <v>160</v>
      </c>
      <c r="F605" s="51">
        <f t="shared" si="35"/>
        <v>154</v>
      </c>
      <c r="G605" s="51">
        <f t="shared" si="36"/>
        <v>214</v>
      </c>
      <c r="H605" s="51">
        <f t="shared" si="37"/>
        <v>190</v>
      </c>
      <c r="I605" s="51">
        <f t="shared" si="38"/>
        <v>213</v>
      </c>
      <c r="J605" s="51">
        <f t="shared" si="39"/>
        <v>234</v>
      </c>
      <c r="K605" s="51">
        <f t="shared" si="40"/>
        <v>317</v>
      </c>
      <c r="L605" s="51">
        <f t="shared" si="41"/>
        <v>205</v>
      </c>
      <c r="M605" s="51">
        <f t="shared" si="42"/>
        <v>265</v>
      </c>
      <c r="N605" s="52">
        <f t="shared" si="43"/>
        <v>2403</v>
      </c>
    </row>
    <row r="606" spans="1:14" ht="12.75">
      <c r="A606" s="27" t="s">
        <v>35</v>
      </c>
      <c r="B606" s="51">
        <f t="shared" si="31"/>
        <v>418</v>
      </c>
      <c r="C606" s="51">
        <f t="shared" si="32"/>
        <v>334</v>
      </c>
      <c r="D606" s="51">
        <f t="shared" si="33"/>
        <v>176</v>
      </c>
      <c r="E606" s="51">
        <f t="shared" si="34"/>
        <v>438</v>
      </c>
      <c r="F606" s="51">
        <f t="shared" si="35"/>
        <v>398</v>
      </c>
      <c r="G606" s="51">
        <f t="shared" si="36"/>
        <v>668</v>
      </c>
      <c r="H606" s="51">
        <f t="shared" si="37"/>
        <v>487</v>
      </c>
      <c r="I606" s="51">
        <f t="shared" si="38"/>
        <v>481</v>
      </c>
      <c r="J606" s="51">
        <f t="shared" si="39"/>
        <v>434</v>
      </c>
      <c r="K606" s="51">
        <f t="shared" si="40"/>
        <v>810</v>
      </c>
      <c r="L606" s="51">
        <f t="shared" si="41"/>
        <v>506.5</v>
      </c>
      <c r="M606" s="51">
        <f t="shared" si="42"/>
        <v>796</v>
      </c>
      <c r="N606" s="52">
        <f t="shared" si="43"/>
        <v>5946.5</v>
      </c>
    </row>
    <row r="607" spans="1:14" ht="12.75">
      <c r="A607" s="27" t="s">
        <v>36</v>
      </c>
      <c r="B607" s="51">
        <f t="shared" si="31"/>
        <v>0</v>
      </c>
      <c r="C607" s="51">
        <f t="shared" si="32"/>
        <v>0</v>
      </c>
      <c r="D607" s="51">
        <f t="shared" si="33"/>
        <v>0</v>
      </c>
      <c r="E607" s="51">
        <f t="shared" si="34"/>
        <v>0</v>
      </c>
      <c r="F607" s="51">
        <f t="shared" si="35"/>
        <v>0</v>
      </c>
      <c r="G607" s="51">
        <f t="shared" si="36"/>
        <v>0</v>
      </c>
      <c r="H607" s="51">
        <f t="shared" si="37"/>
        <v>0</v>
      </c>
      <c r="I607" s="51">
        <f t="shared" si="38"/>
        <v>0</v>
      </c>
      <c r="J607" s="51">
        <f t="shared" si="39"/>
        <v>0</v>
      </c>
      <c r="K607" s="51">
        <f t="shared" si="40"/>
        <v>0</v>
      </c>
      <c r="L607" s="51">
        <f t="shared" si="41"/>
        <v>0</v>
      </c>
      <c r="M607" s="51">
        <f t="shared" si="42"/>
        <v>0</v>
      </c>
      <c r="N607" s="52">
        <f t="shared" si="43"/>
        <v>0</v>
      </c>
    </row>
    <row r="608" spans="1:14" ht="12.75">
      <c r="A608" s="27" t="s">
        <v>37</v>
      </c>
      <c r="B608" s="51">
        <f t="shared" si="31"/>
        <v>220</v>
      </c>
      <c r="C608" s="51">
        <f t="shared" si="32"/>
        <v>114</v>
      </c>
      <c r="D608" s="51">
        <f t="shared" si="33"/>
        <v>214</v>
      </c>
      <c r="E608" s="51">
        <f t="shared" si="34"/>
        <v>48</v>
      </c>
      <c r="F608" s="51">
        <f t="shared" si="35"/>
        <v>274</v>
      </c>
      <c r="G608" s="51">
        <f t="shared" si="36"/>
        <v>306</v>
      </c>
      <c r="H608" s="51">
        <f t="shared" si="37"/>
        <v>244</v>
      </c>
      <c r="I608" s="51">
        <f t="shared" si="38"/>
        <v>212</v>
      </c>
      <c r="J608" s="51">
        <f t="shared" si="39"/>
        <v>240</v>
      </c>
      <c r="K608" s="51">
        <f t="shared" si="40"/>
        <v>236</v>
      </c>
      <c r="L608" s="51">
        <f t="shared" si="41"/>
        <v>284</v>
      </c>
      <c r="M608" s="51">
        <f t="shared" si="42"/>
        <v>144</v>
      </c>
      <c r="N608" s="52">
        <f t="shared" si="43"/>
        <v>2536</v>
      </c>
    </row>
    <row r="609" spans="1:14" ht="12.75">
      <c r="A609" s="33" t="s">
        <v>55</v>
      </c>
      <c r="B609" s="51">
        <f t="shared" si="31"/>
        <v>221</v>
      </c>
      <c r="C609" s="51">
        <f t="shared" si="32"/>
        <v>457</v>
      </c>
      <c r="D609" s="51">
        <f t="shared" si="33"/>
        <v>127</v>
      </c>
      <c r="E609" s="51">
        <f t="shared" si="34"/>
        <v>104</v>
      </c>
      <c r="F609" s="51">
        <f t="shared" si="35"/>
        <v>235</v>
      </c>
      <c r="G609" s="51">
        <f t="shared" si="36"/>
        <v>251</v>
      </c>
      <c r="H609" s="51">
        <f t="shared" si="37"/>
        <v>231</v>
      </c>
      <c r="I609" s="51">
        <f t="shared" si="38"/>
        <v>362</v>
      </c>
      <c r="J609" s="51">
        <f t="shared" si="39"/>
        <v>377.5</v>
      </c>
      <c r="K609" s="51">
        <f t="shared" si="40"/>
        <v>303</v>
      </c>
      <c r="L609" s="51">
        <f t="shared" si="41"/>
        <v>367.5</v>
      </c>
      <c r="M609" s="51">
        <f t="shared" si="42"/>
        <v>409.5</v>
      </c>
      <c r="N609" s="52">
        <f t="shared" si="43"/>
        <v>3445.5</v>
      </c>
    </row>
    <row r="610" spans="1:14" ht="12.75">
      <c r="A610" s="33" t="s">
        <v>56</v>
      </c>
      <c r="B610" s="51">
        <f t="shared" si="31"/>
        <v>10</v>
      </c>
      <c r="C610" s="51">
        <f t="shared" si="32"/>
        <v>11</v>
      </c>
      <c r="D610" s="51">
        <f t="shared" si="33"/>
        <v>13</v>
      </c>
      <c r="E610" s="51">
        <f t="shared" si="34"/>
        <v>11</v>
      </c>
      <c r="F610" s="51">
        <f t="shared" si="35"/>
        <v>10</v>
      </c>
      <c r="G610" s="51">
        <f t="shared" si="36"/>
        <v>16</v>
      </c>
      <c r="H610" s="51">
        <f t="shared" si="37"/>
        <v>28</v>
      </c>
      <c r="I610" s="51">
        <f t="shared" si="38"/>
        <v>23</v>
      </c>
      <c r="J610" s="51">
        <f t="shared" si="39"/>
        <v>13</v>
      </c>
      <c r="K610" s="51">
        <f t="shared" si="40"/>
        <v>16</v>
      </c>
      <c r="L610" s="51">
        <f t="shared" si="41"/>
        <v>13</v>
      </c>
      <c r="M610" s="51">
        <f t="shared" si="42"/>
        <v>13</v>
      </c>
      <c r="N610" s="52">
        <f t="shared" si="43"/>
        <v>177</v>
      </c>
    </row>
    <row r="611" spans="1:14" ht="12.75">
      <c r="A611" s="33" t="s">
        <v>57</v>
      </c>
      <c r="B611" s="51">
        <f t="shared" si="31"/>
        <v>0</v>
      </c>
      <c r="C611" s="51">
        <f aca="true" t="shared" si="44" ref="C611:C617">K91</f>
        <v>6</v>
      </c>
      <c r="D611" s="51">
        <f aca="true" t="shared" si="45" ref="D611:D617">K138</f>
        <v>0</v>
      </c>
      <c r="E611" s="51">
        <f aca="true" t="shared" si="46" ref="E611:E617">K185</f>
        <v>12</v>
      </c>
      <c r="F611" s="51">
        <f aca="true" t="shared" si="47" ref="F611:F617">K231</f>
        <v>0</v>
      </c>
      <c r="G611" s="51">
        <f aca="true" t="shared" si="48" ref="G611:G617">K275</f>
        <v>12</v>
      </c>
      <c r="H611" s="51">
        <f aca="true" t="shared" si="49" ref="H611:H617">+K321</f>
        <v>48</v>
      </c>
      <c r="I611" s="51">
        <f aca="true" t="shared" si="50" ref="I611:I617">K369</f>
        <v>0</v>
      </c>
      <c r="J611" s="51">
        <f aca="true" t="shared" si="51" ref="J611:J617">K415</f>
        <v>12</v>
      </c>
      <c r="K611" s="51">
        <f t="shared" si="40"/>
        <v>12</v>
      </c>
      <c r="L611" s="51">
        <f aca="true" t="shared" si="52" ref="L611:L617">K516</f>
        <v>18</v>
      </c>
      <c r="M611" s="51">
        <f aca="true" t="shared" si="53" ref="M611:M617">K562</f>
        <v>0</v>
      </c>
      <c r="N611" s="52">
        <f t="shared" si="43"/>
        <v>120</v>
      </c>
    </row>
    <row r="612" spans="1:14" ht="12.75">
      <c r="A612" s="33" t="s">
        <v>58</v>
      </c>
      <c r="B612" s="51">
        <f t="shared" si="31"/>
        <v>44</v>
      </c>
      <c r="C612" s="51">
        <f t="shared" si="44"/>
        <v>14</v>
      </c>
      <c r="D612" s="51">
        <f t="shared" si="45"/>
        <v>14</v>
      </c>
      <c r="E612" s="51">
        <f t="shared" si="46"/>
        <v>42</v>
      </c>
      <c r="F612" s="51">
        <f t="shared" si="47"/>
        <v>26</v>
      </c>
      <c r="G612" s="51">
        <f t="shared" si="48"/>
        <v>44</v>
      </c>
      <c r="H612" s="51">
        <f t="shared" si="49"/>
        <v>47</v>
      </c>
      <c r="I612" s="51">
        <f t="shared" si="50"/>
        <v>47</v>
      </c>
      <c r="J612" s="51">
        <f t="shared" si="51"/>
        <v>35</v>
      </c>
      <c r="K612" s="51">
        <f t="shared" si="40"/>
        <v>67</v>
      </c>
      <c r="L612" s="51">
        <f t="shared" si="52"/>
        <v>47</v>
      </c>
      <c r="M612" s="51">
        <f t="shared" si="53"/>
        <v>40</v>
      </c>
      <c r="N612" s="52">
        <f t="shared" si="43"/>
        <v>467</v>
      </c>
    </row>
    <row r="613" spans="1:14" ht="12.75">
      <c r="A613" s="33" t="s">
        <v>59</v>
      </c>
      <c r="B613" s="51">
        <f t="shared" si="31"/>
        <v>24</v>
      </c>
      <c r="C613" s="51">
        <f t="shared" si="44"/>
        <v>48</v>
      </c>
      <c r="D613" s="51">
        <f t="shared" si="45"/>
        <v>120</v>
      </c>
      <c r="E613" s="51">
        <f t="shared" si="46"/>
        <v>48</v>
      </c>
      <c r="F613" s="51">
        <f t="shared" si="47"/>
        <v>24</v>
      </c>
      <c r="G613" s="51">
        <f t="shared" si="48"/>
        <v>24</v>
      </c>
      <c r="H613" s="51">
        <f t="shared" si="49"/>
        <v>24</v>
      </c>
      <c r="I613" s="51">
        <f t="shared" si="50"/>
        <v>48</v>
      </c>
      <c r="J613" s="51">
        <f t="shared" si="51"/>
        <v>72</v>
      </c>
      <c r="K613" s="51">
        <f t="shared" si="40"/>
        <v>48</v>
      </c>
      <c r="L613" s="51">
        <f t="shared" si="52"/>
        <v>24</v>
      </c>
      <c r="M613" s="51">
        <f t="shared" si="53"/>
        <v>36</v>
      </c>
      <c r="N613" s="52">
        <f t="shared" si="43"/>
        <v>540</v>
      </c>
    </row>
    <row r="614" spans="1:14" ht="12.75">
      <c r="A614" s="33" t="s">
        <v>73</v>
      </c>
      <c r="B614" s="51">
        <f t="shared" si="31"/>
        <v>0</v>
      </c>
      <c r="C614" s="51">
        <f t="shared" si="44"/>
        <v>0</v>
      </c>
      <c r="D614" s="51">
        <f t="shared" si="45"/>
        <v>0</v>
      </c>
      <c r="E614" s="51">
        <f t="shared" si="46"/>
        <v>0</v>
      </c>
      <c r="F614" s="51">
        <f t="shared" si="47"/>
        <v>20</v>
      </c>
      <c r="G614" s="51">
        <f t="shared" si="48"/>
        <v>0</v>
      </c>
      <c r="H614" s="51">
        <f t="shared" si="49"/>
        <v>0</v>
      </c>
      <c r="I614" s="51">
        <f t="shared" si="50"/>
        <v>196</v>
      </c>
      <c r="J614" s="51">
        <f t="shared" si="51"/>
        <v>952</v>
      </c>
      <c r="K614" s="51">
        <f t="shared" si="40"/>
        <v>0</v>
      </c>
      <c r="L614" s="51">
        <f t="shared" si="52"/>
        <v>60</v>
      </c>
      <c r="M614" s="51">
        <f t="shared" si="53"/>
        <v>1200</v>
      </c>
      <c r="N614" s="52">
        <f t="shared" si="43"/>
        <v>2428</v>
      </c>
    </row>
    <row r="615" spans="1:14" ht="12.75">
      <c r="A615" s="25" t="s">
        <v>39</v>
      </c>
      <c r="B615" s="51">
        <f t="shared" si="31"/>
        <v>2802.56</v>
      </c>
      <c r="C615" s="51">
        <f t="shared" si="44"/>
        <v>651.6799999999998</v>
      </c>
      <c r="D615" s="51">
        <f t="shared" si="45"/>
        <v>972.2</v>
      </c>
      <c r="E615" s="51">
        <f t="shared" si="46"/>
        <v>0</v>
      </c>
      <c r="F615" s="51">
        <f t="shared" si="47"/>
        <v>0</v>
      </c>
      <c r="G615" s="51">
        <f t="shared" si="48"/>
        <v>45</v>
      </c>
      <c r="H615" s="51">
        <f t="shared" si="49"/>
        <v>0</v>
      </c>
      <c r="I615" s="51">
        <f t="shared" si="50"/>
        <v>0</v>
      </c>
      <c r="J615" s="51">
        <f t="shared" si="51"/>
        <v>0</v>
      </c>
      <c r="K615" s="51">
        <f t="shared" si="40"/>
        <v>617.74</v>
      </c>
      <c r="L615" s="51">
        <f t="shared" si="52"/>
        <v>4903.75</v>
      </c>
      <c r="M615" s="51">
        <f t="shared" si="53"/>
        <v>5685.31</v>
      </c>
      <c r="N615" s="52">
        <f t="shared" si="43"/>
        <v>15678.240000000002</v>
      </c>
    </row>
    <row r="616" spans="1:14" ht="12.75">
      <c r="A616" s="25" t="s">
        <v>40</v>
      </c>
      <c r="B616" s="36">
        <f t="shared" si="31"/>
        <v>32200</v>
      </c>
      <c r="C616" s="36">
        <f t="shared" si="44"/>
        <v>39440</v>
      </c>
      <c r="D616" s="36">
        <f t="shared" si="45"/>
        <v>69852.5</v>
      </c>
      <c r="E616" s="36">
        <f t="shared" si="46"/>
        <v>186383.8</v>
      </c>
      <c r="F616" s="36">
        <f t="shared" si="47"/>
        <v>163572</v>
      </c>
      <c r="G616" s="36">
        <f t="shared" si="48"/>
        <v>12803</v>
      </c>
      <c r="H616" s="36">
        <f t="shared" si="49"/>
        <v>66017</v>
      </c>
      <c r="I616" s="36">
        <f t="shared" si="50"/>
        <v>139456</v>
      </c>
      <c r="J616" s="36">
        <f t="shared" si="51"/>
        <v>1200</v>
      </c>
      <c r="K616" s="36">
        <f t="shared" si="40"/>
        <v>0</v>
      </c>
      <c r="L616" s="36">
        <f t="shared" si="52"/>
        <v>291956</v>
      </c>
      <c r="M616" s="36">
        <f t="shared" si="53"/>
        <v>14006.619999999999</v>
      </c>
      <c r="N616" s="71">
        <f t="shared" si="43"/>
        <v>1016886.92</v>
      </c>
    </row>
    <row r="617" spans="1:14" ht="12.75">
      <c r="A617" s="27" t="s">
        <v>74</v>
      </c>
      <c r="B617" s="36">
        <f t="shared" si="31"/>
        <v>0</v>
      </c>
      <c r="C617" s="36">
        <f t="shared" si="44"/>
        <v>130</v>
      </c>
      <c r="D617" s="36">
        <f t="shared" si="45"/>
        <v>0</v>
      </c>
      <c r="E617" s="36">
        <f t="shared" si="46"/>
        <v>0</v>
      </c>
      <c r="F617" s="36">
        <f t="shared" si="47"/>
        <v>0</v>
      </c>
      <c r="G617" s="36">
        <f t="shared" si="48"/>
        <v>65</v>
      </c>
      <c r="H617" s="36">
        <f t="shared" si="49"/>
        <v>0</v>
      </c>
      <c r="I617" s="36">
        <f t="shared" si="50"/>
        <v>0</v>
      </c>
      <c r="J617" s="36">
        <f t="shared" si="51"/>
        <v>0</v>
      </c>
      <c r="K617" s="36">
        <f t="shared" si="40"/>
        <v>195</v>
      </c>
      <c r="L617" s="36">
        <f t="shared" si="52"/>
        <v>195</v>
      </c>
      <c r="M617" s="36">
        <f t="shared" si="53"/>
        <v>130</v>
      </c>
      <c r="N617" s="71">
        <f t="shared" si="43"/>
        <v>715</v>
      </c>
    </row>
  </sheetData>
  <mergeCells count="3">
    <mergeCell ref="A577:N577"/>
    <mergeCell ref="P6:AH6"/>
    <mergeCell ref="P7:AH7"/>
  </mergeCells>
  <printOptions/>
  <pageMargins left="0.6299212598425197" right="0.7874015748031497" top="0.3937007874015748" bottom="0.7874015748031497" header="0.2755905511811024" footer="0"/>
  <pageSetup horizontalDpi="600" verticalDpi="600" orientation="landscape" paperSize="5" scale="89" r:id="rId2"/>
  <colBreaks count="1" manualBreakCount="1">
    <brk id="34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planificacion</dc:creator>
  <cp:keywords/>
  <dc:description/>
  <cp:lastModifiedBy>ECONOMIA AGRICOLA</cp:lastModifiedBy>
  <cp:lastPrinted>2009-07-31T13:49:58Z</cp:lastPrinted>
  <dcterms:created xsi:type="dcterms:W3CDTF">2009-03-23T16:13:44Z</dcterms:created>
  <dcterms:modified xsi:type="dcterms:W3CDTF">2009-07-31T15:20:51Z</dcterms:modified>
  <cp:category/>
  <cp:version/>
  <cp:contentType/>
  <cp:contentStatus/>
</cp:coreProperties>
</file>